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'TDSheet'!$A:$E,'TDSheet'!$14:$14</definedName>
    <definedName name="_xlnm.Print_Area" localSheetId="0">'TDSheet'!$A$1:$E$28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<sst xmlns="http://schemas.openxmlformats.org/spreadsheetml/2006/main" count="22" uniqueCount="22">
  <si>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</si>
  <si>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</si>
  <si>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</si>
  <si>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</si>
  <si>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</si>
  <si>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</si>
  <si>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</si>
  <si>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1.4. Прочие субсидии бюджетам городских округов</t>
  </si>
  <si>
    <t>2.1. Проектирование, строительство (реконструкция)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</si>
  <si>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1.2.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</si>
  <si>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</si>
  <si>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</si>
  <si>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2.3. Содержание автомобильных дорог общего пользования местного значения и искусственных сооружений на них</t>
  </si>
  <si>
    <t>и плановый период 2020 и 2021 годов</t>
  </si>
  <si>
    <t>к Бюджету города Вологды на 2019 год</t>
  </si>
  <si>
    <t>ОБЪЕМ ДОХОДОВ И РАСПРЕДЕЛЕНИЕ БЮДЖЕТНЫХ АССИГНОВАНИЙ ДОРОЖНОГО ФОНДА                                                                               МУНИЦИПАЛЬНОГО ОБРАЗОВАНИЯ «ГОРОД ВОЛОГДА» НА 2019 ГОД И ПЛАНОВЫЙ ПЕРИОД 2020 И 2021 ГОДОВ</t>
  </si>
  <si>
    <t>2019 год</t>
  </si>
  <si>
    <t>2020 год</t>
  </si>
  <si>
    <t>2021 год</t>
  </si>
  <si>
    <t>"Приложение № 9</t>
  </si>
  <si>
    <t>".</t>
  </si>
  <si>
    <t>1.1.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</si>
</sst>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right" wrapText="1"/>
    </xf>
    <xf numFmtId="173" fontId="3" fillId="0" borderId="12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175" fontId="3" fillId="0" borderId="15" xfId="0" applyNumberFormat="1" applyFont="1" applyBorder="1" applyAlignment="1">
      <alignment horizontal="right" wrapText="1"/>
    </xf>
    <xf numFmtId="175" fontId="3" fillId="0" borderId="16" xfId="0" applyNumberFormat="1" applyFont="1" applyBorder="1" applyAlignment="1">
      <alignment horizontal="right" wrapText="1"/>
    </xf>
    <xf numFmtId="175" fontId="3" fillId="0" borderId="17" xfId="0" applyNumberFormat="1" applyFont="1" applyBorder="1" applyAlignment="1">
      <alignment horizontal="right" wrapText="1"/>
    </xf>
    <xf numFmtId="175" fontId="3" fillId="0" borderId="14" xfId="0" applyNumberFormat="1" applyFont="1" applyBorder="1" applyAlignment="1">
      <alignment horizontal="left" wrapText="1"/>
    </xf>
    <xf numFmtId="174" fontId="3" fillId="0" borderId="0" xfId="0" applyNumberFormat="1" applyFont="1" applyFill="1" applyBorder="1" applyAlignment="1">
      <alignment horizontal="right" vertical="center" wrapText="1"/>
    </xf>
    <xf numFmtId="174" fontId="3" fillId="0" borderId="18" xfId="0" applyNumberFormat="1" applyFont="1" applyFill="1" applyBorder="1" applyAlignment="1">
      <alignment horizontal="right" vertical="center" wrapText="1"/>
    </xf>
    <xf numFmtId="174" fontId="3" fillId="0" borderId="11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left" wrapText="1"/>
    </xf>
    <xf numFmtId="174" fontId="3" fillId="0" borderId="18" xfId="0" applyNumberFormat="1" applyFont="1" applyFill="1" applyBorder="1" applyAlignment="1">
      <alignment horizontal="left" wrapText="1"/>
    </xf>
    <xf numFmtId="174" fontId="3" fillId="0" borderId="11" xfId="0" applyNumberFormat="1" applyFont="1" applyBorder="1" applyAlignment="1">
      <alignment horizontal="right" wrapText="1"/>
    </xf>
    <xf numFmtId="174" fontId="3" fillId="0" borderId="18" xfId="0" applyNumberFormat="1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right" vertical="center" wrapText="1"/>
    </xf>
    <xf numFmtId="174" fontId="3" fillId="0" borderId="18" xfId="0" applyNumberFormat="1" applyFont="1" applyBorder="1" applyAlignment="1">
      <alignment horizontal="right" vertical="center" wrapText="1"/>
    </xf>
    <xf numFmtId="174" fontId="3" fillId="0" borderId="11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9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wrapText="1"/>
    </xf>
    <xf numFmtId="174" fontId="3" fillId="0" borderId="18" xfId="0" applyNumberFormat="1" applyFont="1" applyFill="1" applyBorder="1" applyAlignment="1">
      <alignment horizontal="right" wrapText="1"/>
    </xf>
    <xf numFmtId="174" fontId="3" fillId="0" borderId="11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left" wrapText="1"/>
    </xf>
    <xf numFmtId="0" fontId="3" fillId="0" borderId="28" xfId="0" applyNumberFormat="1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3" fillId="0" borderId="27" xfId="0" applyNumberFormat="1" applyFont="1" applyFill="1" applyBorder="1" applyAlignment="1">
      <alignment horizontal="left" wrapText="1"/>
    </xf>
    <xf numFmtId="0" fontId="3" fillId="0" borderId="28" xfId="0" applyNumberFormat="1" applyFont="1" applyFill="1" applyBorder="1" applyAlignment="1">
      <alignment horizontal="left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8" xfId="0" applyFill="1" applyBorder="1" applyAlignment="1">
      <alignment horizontal="left" wrapText="1"/>
    </xf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0" fillId="0" borderId="28" xfId="0" applyNumberForma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7"/>
  <sheetViews>
    <sheetView tabSelected="1" view="pageBreakPreview" zoomScale="80" zoomScaleSheetLayoutView="80" zoomScalePageLayoutView="0" workbookViewId="0" topLeftCell="A1">
      <selection activeCell="A1" sqref="A1:E3"/>
    </sheetView>
  </sheetViews>
  <sheetFormatPr defaultColWidth="10.66015625" defaultRowHeight="11.25"/>
  <cols>
    <col min="1" max="1" width="99" style="1" customWidth="1"/>
    <col min="2" max="2" width="33.33203125" style="1" customWidth="1"/>
    <col min="3" max="3" width="24" style="1" customWidth="1"/>
    <col min="4" max="4" width="22" style="1" customWidth="1"/>
    <col min="5" max="5" width="24" style="1" customWidth="1"/>
  </cols>
  <sheetData>
    <row r="1" spans="1:5" ht="18" customHeight="1">
      <c r="A1" s="52"/>
      <c r="B1" s="53"/>
      <c r="C1" s="53"/>
      <c r="D1" s="53"/>
      <c r="E1" s="53"/>
    </row>
    <row r="2" spans="1:5" ht="18" customHeight="1">
      <c r="A2" s="52"/>
      <c r="B2" s="53"/>
      <c r="C2" s="53"/>
      <c r="D2" s="53"/>
      <c r="E2" s="53"/>
    </row>
    <row r="3" spans="1:5" ht="18" customHeight="1">
      <c r="A3" s="52"/>
      <c r="B3" s="53"/>
      <c r="C3" s="53"/>
      <c r="D3" s="53"/>
      <c r="E3" s="53"/>
    </row>
    <row r="4" spans="2:5" s="1" customFormat="1" ht="18" customHeight="1">
      <c r="B4" s="61" t="s">
        <v>19</v>
      </c>
      <c r="C4" s="61"/>
      <c r="D4" s="61"/>
      <c r="E4" s="61"/>
    </row>
    <row r="5" spans="2:5" s="1" customFormat="1" ht="15" customHeight="1">
      <c r="B5" s="33" t="s">
        <v>14</v>
      </c>
      <c r="C5" s="33"/>
      <c r="D5" s="33"/>
      <c r="E5" s="33"/>
    </row>
    <row r="6" spans="2:5" s="1" customFormat="1" ht="31.5" customHeight="1" hidden="1">
      <c r="B6" s="2"/>
      <c r="C6" s="2"/>
      <c r="D6" s="2"/>
      <c r="E6" s="2"/>
    </row>
    <row r="7" spans="2:5" s="1" customFormat="1" ht="16.5" customHeight="1">
      <c r="B7" s="33" t="s">
        <v>13</v>
      </c>
      <c r="C7" s="60"/>
      <c r="D7" s="60"/>
      <c r="E7" s="60"/>
    </row>
    <row r="8" s="1" customFormat="1" ht="18.75" customHeight="1"/>
    <row r="9" spans="1:5" s="1" customFormat="1" ht="45.75" customHeight="1">
      <c r="A9" s="34" t="s">
        <v>15</v>
      </c>
      <c r="B9" s="34"/>
      <c r="C9" s="34"/>
      <c r="D9" s="34"/>
      <c r="E9" s="34"/>
    </row>
    <row r="10" s="1" customFormat="1" ht="11.25" customHeight="1"/>
    <row r="11" s="1" customFormat="1" ht="15.75" customHeight="1" thickBot="1">
      <c r="E11" s="7" t="s">
        <v>0</v>
      </c>
    </row>
    <row r="12" spans="1:5" s="1" customFormat="1" ht="19.5" customHeight="1">
      <c r="A12" s="48" t="s">
        <v>1</v>
      </c>
      <c r="B12" s="49"/>
      <c r="C12" s="37" t="s">
        <v>2</v>
      </c>
      <c r="D12" s="38"/>
      <c r="E12" s="39"/>
    </row>
    <row r="13" spans="1:5" s="1" customFormat="1" ht="17.25" customHeight="1">
      <c r="A13" s="50"/>
      <c r="B13" s="51"/>
      <c r="C13" s="9" t="s">
        <v>16</v>
      </c>
      <c r="D13" s="9" t="s">
        <v>17</v>
      </c>
      <c r="E13" s="8" t="s">
        <v>18</v>
      </c>
    </row>
    <row r="14" spans="1:5" s="1" customFormat="1" ht="15.75" customHeight="1">
      <c r="A14" s="55">
        <v>1</v>
      </c>
      <c r="B14" s="56"/>
      <c r="C14" s="10">
        <v>2</v>
      </c>
      <c r="D14" s="10">
        <v>3</v>
      </c>
      <c r="E14" s="4">
        <v>4</v>
      </c>
    </row>
    <row r="15" spans="1:13" s="1" customFormat="1" ht="32.25" customHeight="1">
      <c r="A15" s="57" t="s">
        <v>3</v>
      </c>
      <c r="B15" s="58"/>
      <c r="C15" s="14">
        <f>SUM(C16:C20)</f>
        <v>654077.7000000001</v>
      </c>
      <c r="D15" s="15">
        <f>SUM(D16:D20)</f>
        <v>651301.8</v>
      </c>
      <c r="E15" s="13">
        <f>SUM(E16:E20)</f>
        <v>651685</v>
      </c>
      <c r="M15" s="1" t="s">
        <v>6</v>
      </c>
    </row>
    <row r="16" spans="1:5" s="1" customFormat="1" ht="98.25" customHeight="1">
      <c r="A16" s="46" t="s">
        <v>21</v>
      </c>
      <c r="B16" s="59"/>
      <c r="C16" s="17">
        <v>6948.8</v>
      </c>
      <c r="D16" s="18">
        <v>7369.5</v>
      </c>
      <c r="E16" s="19">
        <v>7752.7</v>
      </c>
    </row>
    <row r="17" spans="1:5" s="1" customFormat="1" ht="66" customHeight="1">
      <c r="A17" s="46" t="s">
        <v>9</v>
      </c>
      <c r="B17" s="54"/>
      <c r="C17" s="17">
        <v>2650</v>
      </c>
      <c r="D17" s="18">
        <v>2650</v>
      </c>
      <c r="E17" s="19">
        <v>2650</v>
      </c>
    </row>
    <row r="18" spans="1:5" s="1" customFormat="1" ht="87.75" customHeight="1">
      <c r="A18" s="46" t="s">
        <v>10</v>
      </c>
      <c r="B18" s="47"/>
      <c r="C18" s="17">
        <v>510.4</v>
      </c>
      <c r="D18" s="18">
        <v>510.4</v>
      </c>
      <c r="E18" s="19">
        <v>510.4</v>
      </c>
    </row>
    <row r="19" spans="1:5" s="1" customFormat="1" ht="47.25" customHeight="1" hidden="1">
      <c r="A19" s="46" t="s">
        <v>5</v>
      </c>
      <c r="B19" s="47"/>
      <c r="C19" s="20"/>
      <c r="D19" s="21"/>
      <c r="E19" s="22"/>
    </row>
    <row r="20" spans="1:5" s="1" customFormat="1" ht="31.5" customHeight="1">
      <c r="A20" s="46" t="s">
        <v>7</v>
      </c>
      <c r="B20" s="54"/>
      <c r="C20" s="30">
        <f>336771.9+304000-338.7+3535.3</f>
        <v>643968.5000000001</v>
      </c>
      <c r="D20" s="31">
        <f>336771.9+304000</f>
        <v>640771.9</v>
      </c>
      <c r="E20" s="32">
        <f>336771.9+304000</f>
        <v>640771.9</v>
      </c>
    </row>
    <row r="21" spans="1:5" s="1" customFormat="1" ht="35.25" customHeight="1">
      <c r="A21" s="35" t="s">
        <v>4</v>
      </c>
      <c r="B21" s="36"/>
      <c r="C21" s="23">
        <f>SUM(C22:C26)</f>
        <v>654077.7000000001</v>
      </c>
      <c r="D21" s="23">
        <f>SUM(D22:D26)</f>
        <v>651301.7999999999</v>
      </c>
      <c r="E21" s="22">
        <f>SUM(E22:E26)</f>
        <v>651685</v>
      </c>
    </row>
    <row r="22" spans="1:5" s="1" customFormat="1" ht="105" customHeight="1">
      <c r="A22" s="42" t="s">
        <v>8</v>
      </c>
      <c r="B22" s="43"/>
      <c r="C22" s="24">
        <f>23152.1-338.7</f>
        <v>22813.399999999998</v>
      </c>
      <c r="D22" s="25">
        <v>23152.1</v>
      </c>
      <c r="E22" s="26">
        <v>23152.1</v>
      </c>
    </row>
    <row r="23" spans="1:5" s="1" customFormat="1" ht="63" customHeight="1" thickBot="1">
      <c r="A23" s="40" t="s">
        <v>11</v>
      </c>
      <c r="B23" s="44"/>
      <c r="C23" s="27">
        <f>323729+304000+3535.3</f>
        <v>631264.3</v>
      </c>
      <c r="D23" s="28">
        <f>324149.7+304000</f>
        <v>628149.7</v>
      </c>
      <c r="E23" s="29">
        <f>324532.9+304000</f>
        <v>628532.9</v>
      </c>
    </row>
    <row r="24" spans="1:5" s="1" customFormat="1" ht="48" customHeight="1" hidden="1" thickBot="1">
      <c r="A24" s="40" t="s">
        <v>12</v>
      </c>
      <c r="B24" s="41"/>
      <c r="C24" s="16"/>
      <c r="D24" s="16"/>
      <c r="E24" s="16"/>
    </row>
    <row r="25" spans="1:5" s="1" customFormat="1" ht="125.25" customHeight="1" hidden="1">
      <c r="A25" s="42"/>
      <c r="B25" s="45"/>
      <c r="C25" s="11"/>
      <c r="D25" s="11"/>
      <c r="E25" s="5"/>
    </row>
    <row r="26" spans="1:5" s="1" customFormat="1" ht="67.5" customHeight="1" hidden="1" thickBot="1">
      <c r="A26" s="40"/>
      <c r="B26" s="41"/>
      <c r="C26" s="12"/>
      <c r="D26" s="12"/>
      <c r="E26" s="6"/>
    </row>
    <row r="27" ht="20.25" customHeight="1">
      <c r="E27" s="3" t="s">
        <v>20</v>
      </c>
    </row>
  </sheetData>
  <sheetProtection/>
  <mergeCells count="22">
    <mergeCell ref="B7:E7"/>
    <mergeCell ref="B4:E4"/>
    <mergeCell ref="A12:B13"/>
    <mergeCell ref="A19:B19"/>
    <mergeCell ref="A1:E1"/>
    <mergeCell ref="A2:E2"/>
    <mergeCell ref="A3:E3"/>
    <mergeCell ref="A20:B20"/>
    <mergeCell ref="A14:B14"/>
    <mergeCell ref="A17:B17"/>
    <mergeCell ref="A15:B15"/>
    <mergeCell ref="A16:B16"/>
    <mergeCell ref="B5:E5"/>
    <mergeCell ref="A9:E9"/>
    <mergeCell ref="A21:B21"/>
    <mergeCell ref="C12:E12"/>
    <mergeCell ref="A26:B26"/>
    <mergeCell ref="A22:B22"/>
    <mergeCell ref="A23:B23"/>
    <mergeCell ref="A25:B25"/>
    <mergeCell ref="A24:B24"/>
    <mergeCell ref="A18:B18"/>
  </mergeCells>
  <printOptions/>
  <pageMargins left="0.7480314960629921" right="0.2755905511811024" top="0.35433070866141736" bottom="0.31496062992125984" header="0.1968503937007874" footer="0.1968503937007874"/>
  <pageSetup fitToHeight="19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Сигов Павел Михайлович</cp:lastModifiedBy>
  <cp:lastPrinted>2019-04-24T07:13:18Z</cp:lastPrinted>
  <dcterms:created xsi:type="dcterms:W3CDTF">2013-09-20T12:05:51Z</dcterms:created>
  <dcterms:modified xsi:type="dcterms:W3CDTF">2019-05-06T11:24:49Z</dcterms:modified>
  <cp:category/>
  <cp:version/>
  <cp:contentType/>
  <cp:contentStatus/>
  <cp:revision>1</cp:revision>
</cp:coreProperties>
</file>