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'TDSheet'!$13:$13</definedName>
    <definedName name="_xlnm.Print_Area" localSheetId="0">'TDSheet'!$A$1:$F$459</definedName>
  </definedNames>
  <calcPr fullCalcOnLoad="1" refMode="R1C1"/>
</workbook>
</file>

<file path=xl/sharedStrings.xml><?xml version="1.0" encoding="utf-8"?>
<sst xmlns="http://schemas.openxmlformats.org/spreadsheetml/2006/main" count="1928" uniqueCount="514">
  <si>
    <t>к решению Вологодской городской Думы</t>
  </si>
  <si>
    <t>(тыс. руб.)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</si>
  <si>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</si>
  <si>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</si>
  <si>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</si>
  <si>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</si>
  <si>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</si>
  <si>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</si>
  <si>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</si>
  <si>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</si>
  <si>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</si>
  <si>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Вологодская городская Дума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</si>
  <si>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</si>
  <si>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</si>
  <si>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</si>
  <si>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</si>
  <si>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</si>
  <si>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</si>
  <si>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</si>
  <si>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</si>
  <si>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</si>
  <si>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</si>
  <si>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</si>
  <si>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</si>
  <si>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</si>
  <si>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</si>
  <si>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</si>
  <si>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</si>
  <si>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</si>
  <si>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</si>
  <si>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</si>
  <si>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</si>
  <si>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развития открытого и активного гражданского общества"</t>
  </si>
  <si>
    <t>08</t>
  </si>
  <si>
    <t>Мероприятие "Создание условий для участия населения в решении вопросов местного значения"</t>
  </si>
  <si>
    <t>08 0 02</t>
  </si>
  <si>
    <t>08 0 02 90000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</si>
  <si>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</si>
  <si>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</si>
  <si>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</si>
  <si>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</si>
  <si>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</si>
  <si>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81 9 00 72140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</si>
  <si>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</si>
  <si>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</si>
  <si>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81 9 00 72200</t>
  </si>
  <si>
    <t>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 (Закупка товаров, работ и услуг для обеспечения государственных (муниципальных) нужд)</t>
  </si>
  <si>
    <t>81 9 00 90000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</si>
  <si>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</si>
  <si>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300</t>
  </si>
  <si>
    <t>Судебная система</t>
  </si>
  <si>
    <t>05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</si>
  <si>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</si>
  <si>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</si>
  <si>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</si>
  <si>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</si>
  <si>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</si>
  <si>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</si>
  <si>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</si>
  <si>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</si>
  <si>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</si>
  <si>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81 9 00 72210</t>
  </si>
  <si>
    <t>Контрольно-счётная палата города Вологды</t>
  </si>
  <si>
    <t>83</t>
  </si>
  <si>
    <t>Председатель Контрольно-счётной палаты города Вологды и его заместители</t>
  </si>
  <si>
    <t>83 1 00</t>
  </si>
  <si>
    <t>83 1 00 90000</t>
  </si>
  <si>
    <t>Обеспечение деятельности Контрольно-счётной палаты города Вологды</t>
  </si>
  <si>
    <t>83 9 00</t>
  </si>
  <si>
    <t>83 9 00 90000</t>
  </si>
  <si>
    <t>Обеспечение проведения выборов и референдумов</t>
  </si>
  <si>
    <t>07</t>
  </si>
  <si>
    <t>Территориальная избирательная комиссия города Вологды</t>
  </si>
  <si>
    <t>84</t>
  </si>
  <si>
    <t>Проведение выборов в представительные органы муниципального образования</t>
  </si>
  <si>
    <t>84 0 01</t>
  </si>
  <si>
    <t>84 0 01 90000</t>
  </si>
  <si>
    <t>Резервные фонды</t>
  </si>
  <si>
    <t>11</t>
  </si>
  <si>
    <t>85</t>
  </si>
  <si>
    <t>Резервный фонд Администрации города Вологды</t>
  </si>
  <si>
    <t>85 0 01</t>
  </si>
  <si>
    <t>85 0 01 90000</t>
  </si>
  <si>
    <t>Прикладные научные исследования в области общегосударственных вопросов</t>
  </si>
  <si>
    <t>12</t>
  </si>
  <si>
    <t>Муниципальная программа "Экономическое развитие города Вологды"</t>
  </si>
  <si>
    <t>Подпрограмма "Совершенствование системы управления социально-экономическим развитием города Вологды"</t>
  </si>
  <si>
    <t>06 1</t>
  </si>
  <si>
    <t>Мероприятие "Стратегическое планирование социально-экономического развития муниципального образования "Город Вологда"</t>
  </si>
  <si>
    <t>06 1 01</t>
  </si>
  <si>
    <t>06 1 01 90000</t>
  </si>
  <si>
    <t>Муниципальная программа "Развитие градостроительства и инфраструктуры"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</si>
  <si>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</si>
  <si>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</si>
  <si>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</si>
  <si>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Другие общегосударственные вопросы</t>
  </si>
  <si>
    <t>13</t>
  </si>
  <si>
    <t>Мероприятие "Содействие социально-экономическому развитию города Вологды"</t>
  </si>
  <si>
    <t>06 1 02</t>
  </si>
  <si>
    <t>06 1 02 90000</t>
  </si>
  <si>
    <t>Мероприятие "Автоматизация деятельности органов местного самоуправления"</t>
  </si>
  <si>
    <t>06 1 03</t>
  </si>
  <si>
    <t>06 1 03 90000</t>
  </si>
  <si>
    <t>Подпрограмма "Инвестиционная политика "Вологда-комфортный город для бизнеса"</t>
  </si>
  <si>
    <t>06 3</t>
  </si>
  <si>
    <t>Мероприятие "Формирование благоприятного инвестиционного имиджа"</t>
  </si>
  <si>
    <t>06 3 01</t>
  </si>
  <si>
    <t>06 3 01 90000</t>
  </si>
  <si>
    <t>Мероприятие "Выполнение мероприятий по содержанию имущества, находящегося в муниципальной собственности муниципального образования "Город Вологда"</t>
  </si>
  <si>
    <t>07 0 14</t>
  </si>
  <si>
    <t>07 0 14 90000</t>
  </si>
  <si>
    <t>Мероприятие "Информирование о деятельности органов местного самоуправления муниципального образования "Город Вологда" и участии населения города Вологды в решении социально значимых вопросов на принципах городского партнёрства"</t>
  </si>
  <si>
    <t>08 0 01</t>
  </si>
  <si>
    <t>08 0 01 90000</t>
  </si>
  <si>
    <t>Субсидии управляющим организациям - меры финансовой поддержки на проведение капитального ремонта многоквартирных домов (Иные бюджетные ассигнования)</t>
  </si>
  <si>
    <t>99 2 00 60080</t>
  </si>
  <si>
    <t>Исполнение функций органами местного самоуправления</t>
  </si>
  <si>
    <t>99 1</t>
  </si>
  <si>
    <t>99 1 00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</si>
  <si>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</si>
  <si>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99 1 00 72190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</si>
  <si>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</si>
  <si>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</si>
  <si>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99 1 00 72250</t>
  </si>
  <si>
    <t>99 1 00 90000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</si>
  <si>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</si>
  <si>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</si>
  <si>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</si>
  <si>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Реализация функций, связанных с общегосударственным управлением</t>
  </si>
  <si>
    <t>99 1 02</t>
  </si>
  <si>
    <t>99 1 02 90000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</si>
  <si>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</si>
  <si>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</si>
  <si>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</si>
  <si>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</si>
  <si>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</si>
  <si>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</si>
  <si>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</si>
  <si>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"Обеспечение общественной безопасности"</t>
  </si>
  <si>
    <t>Подпрограмма "Профилактика преступлений и иных правонарушений"</t>
  </si>
  <si>
    <t>05 1</t>
  </si>
  <si>
    <t>Мероприятие "Повышение активности граждан, общественных объединений в участии в охране общественного порядка"</t>
  </si>
  <si>
    <t>05 1 01</t>
  </si>
  <si>
    <t>Субсидия Вологодской городской общественной организации содействия правопорядку "Дружинник" (Предоставление субсидий бюджетным, автономным учреждениям и иным некоммерческим организациям)</t>
  </si>
  <si>
    <t>05 1 01 62010</t>
  </si>
  <si>
    <t>600</t>
  </si>
  <si>
    <t>Мероприятие "Обеспечение эксплуатации систем видеонаблюдения и иных технических средств аппаратно-программного комплекса "Безопасный город" (68 единиц)"</t>
  </si>
  <si>
    <t>05 1 03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</si>
  <si>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</si>
  <si>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05 1 03 90000</t>
  </si>
  <si>
    <t>Мероприятие "Оборудование муниципальных образовательных организаций системами видеонаблюдения"</t>
  </si>
  <si>
    <t>05 1 04</t>
  </si>
  <si>
    <t>05 1 04 90000</t>
  </si>
  <si>
    <t>НАЦИОНАЛЬНАЯ ЭКОНОМИКА</t>
  </si>
  <si>
    <t>Общеэкономические вопросы</t>
  </si>
  <si>
    <t>Подпрограмма "Кадровая политика "Вологда-город профессионалов"</t>
  </si>
  <si>
    <t>06 2</t>
  </si>
  <si>
    <t>Мероприятие "Создание условий для расширения взаимодействия всех участников процесса кадрового обеспечения города Вологды"</t>
  </si>
  <si>
    <t>06 2 01</t>
  </si>
  <si>
    <t>06 2 01 90000</t>
  </si>
  <si>
    <t>Мероприятие "Реализация проекта "Кадровый прорыв"</t>
  </si>
  <si>
    <t>06 2 02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</si>
  <si>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 (Социальное обеспечение и иные выплаты населению)</t>
  </si>
  <si>
    <t>06 2 02 80130</t>
  </si>
  <si>
    <t>06 2 02 90000</t>
  </si>
  <si>
    <t>Мероприятие "Реализация проекта "Человек Труда"</t>
  </si>
  <si>
    <t>06 2 03</t>
  </si>
  <si>
    <t>06 2 03 90000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</si>
  <si>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</si>
  <si>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</si>
  <si>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</si>
  <si>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Обеспечение осуществления дорожной деятельности в отношении автомобильных дорог общего пользования местного значения (Капитальные вложения в объекты государственной (муниципальной) собственности)</t>
  </si>
  <si>
    <t>07 0 02 S1350</t>
  </si>
  <si>
    <t>400</t>
  </si>
  <si>
    <t>Обеспечение осуществления дорожной деятельности в отношении автомобильных дорог общего пользования местного значения (Иные бюджетные ассигнования)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</si>
  <si>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</si>
  <si>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</si>
  <si>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</si>
  <si>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</si>
  <si>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Обеспечение осуществления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</si>
  <si>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</si>
  <si>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</si>
  <si>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</si>
  <si>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07 0 04 S1350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</si>
  <si>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(Закупка товаров, работ и услуг для обеспечения государственных (муниципальных) нужд)</t>
  </si>
  <si>
    <t>07 0 04 S1360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</si>
  <si>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</si>
  <si>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</si>
  <si>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«О статусе административного центра Вологодской области» (Закупка товаров, работ и услуг для обеспечения государственных (муниципальных) нужд)</t>
  </si>
  <si>
    <t>07 0 05 72280</t>
  </si>
  <si>
    <t>07 0 05 S1350</t>
  </si>
  <si>
    <t>Мероприятие "Выполнение мероприятий по обеспечению безопасности дорожного движения"</t>
  </si>
  <si>
    <t>07 0 06</t>
  </si>
  <si>
    <t>07 0 06 90000</t>
  </si>
  <si>
    <t>Муниципальная программа "Формирование современной городской среды на территории муниципального образования "Город Вологда""</t>
  </si>
  <si>
    <t>Мероприятие "Повышение уровня благоустройства дворовых территорий муниципального образования "Город Вологда"</t>
  </si>
  <si>
    <t>09 0 01</t>
  </si>
  <si>
    <t>09 0 01 90000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</si>
  <si>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</si>
  <si>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09 0 01 L5550</t>
  </si>
  <si>
    <t>Другие вопросы в области национальной экономики</t>
  </si>
  <si>
    <t>Подпрограмма "Развитие малого и среднего предпринимательства "Время бизнеса""</t>
  </si>
  <si>
    <t>06 4</t>
  </si>
  <si>
    <t>Мероприятие "Создание условий для развития малого и среднего предпринимательства и туризма на территории муниципального образования "Город Вологда"</t>
  </si>
  <si>
    <t>06 4 01</t>
  </si>
  <si>
    <t>06 4 01 90000</t>
  </si>
  <si>
    <t>Мероприятие "Создание и развитие кластера информационных технологий "Вологда-IT-град"</t>
  </si>
  <si>
    <t>06 4 03</t>
  </si>
  <si>
    <t>06 4 03 90000</t>
  </si>
  <si>
    <t>ЖИЛИЩНО-КОММУНАЛЬНОЕ ХОЗЯЙСТВО</t>
  </si>
  <si>
    <t>Жилищное хозяйство</t>
  </si>
  <si>
    <t>Муниципальная адресная программа № 4 по переселению граждан из аварийного жилищного фонда, расположенного на территории муниципального образования "Город Вологда", на 2013-2017 годы</t>
  </si>
  <si>
    <t>52 0 00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</si>
  <si>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</si>
  <si>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52 0 00 09502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</si>
  <si>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(Капитальные вложения в объекты государственной (муниципальной) собственности)</t>
  </si>
  <si>
    <t>52 0 00 09602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</si>
  <si>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бюджета города Вологды (Капитальные вложения в объекты государственной (муниципальной) собственности)</t>
  </si>
  <si>
    <t>52 0 00 S9602</t>
  </si>
  <si>
    <t>Коммунальное хозяйство</t>
  </si>
  <si>
    <t>Мероприятие "Выполнение мероприятий по строительству систем тепло-, газо-, водоснабжения и водоотведения"</t>
  </si>
  <si>
    <t>07 0 13</t>
  </si>
  <si>
    <t>07 0 13 90000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</si>
  <si>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</si>
  <si>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Разработка проектно-сметной документации и капитальный ремонт гидротехнических сооружений (Закупка товаров, работ и услуг для обеспечения государственных (муниципальных) нужд)</t>
  </si>
  <si>
    <t>07 0 13 L0163</t>
  </si>
  <si>
    <t>Благоустройство</t>
  </si>
  <si>
    <t>Мероприятие "Выполнение мероприятий по благоустройству"</t>
  </si>
  <si>
    <t>07 0 08</t>
  </si>
  <si>
    <t>07 0 08 90000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</si>
  <si>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(Капитальные вложения в объекты государственной (муниципальной) собственности)</t>
  </si>
  <si>
    <t>07 0 08 L0162</t>
  </si>
  <si>
    <t>Мероприятие "Выполнение мероприятий по озеленению"</t>
  </si>
  <si>
    <t>07 0 09</t>
  </si>
  <si>
    <t>07 0 09 90000</t>
  </si>
  <si>
    <t>Мероприятие "Выполнение мероприятий по освещению улиц"</t>
  </si>
  <si>
    <t>07 0 10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</si>
  <si>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</si>
  <si>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</si>
  <si>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</si>
  <si>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</si>
  <si>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Мероприятие "Повышение уровня благоустройства муниципальных территорий общего пользования"</t>
  </si>
  <si>
    <t>09 0 02</t>
  </si>
  <si>
    <t>09 0 02 L5550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</si>
  <si>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</si>
  <si>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</si>
  <si>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</si>
  <si>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</si>
  <si>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</si>
  <si>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</si>
  <si>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</si>
  <si>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</si>
  <si>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(Закупка товаров, работ и услуг для обеспечения государственных (муниципальных) нужд)</t>
  </si>
  <si>
    <t>ОБРАЗОВАНИЕ</t>
  </si>
  <si>
    <t>Дошкольное образование</t>
  </si>
  <si>
    <t>Муниципальная программа "Развитие образования"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</si>
  <si>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</si>
  <si>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</si>
  <si>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муниципального образования "Город Вологда"</t>
  </si>
  <si>
    <t>01 1 01</t>
  </si>
  <si>
    <t>Обеспечение дошкольного образования и общеобразовательного процесса в муниципальных образовательных организациях области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</si>
  <si>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</si>
  <si>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</si>
  <si>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Мероприятие "Строительство (реконструкция) муниципальных дошкольных образовательных учреждений на территории муниципального образования "Город Вологда", создание дополнительных мест в муниципальных дошкольных образовательных учреждениях"</t>
  </si>
  <si>
    <t>01 1 02</t>
  </si>
  <si>
    <t>01 1 02 90000</t>
  </si>
  <si>
    <t>Строительство, реконструкция объектов социальной и коммунальной инфраструктур муниципальной собственности (Капитальные вложения в объекты государственной (муниципальной) собственности)</t>
  </si>
  <si>
    <t>01 1 02 S3230</t>
  </si>
  <si>
    <t>Мероприятие "Организация питания детей с ограниченными возможностями здоровья, посещающих образовательные организации, реализующие образовательную программу дошкольного образования"</t>
  </si>
  <si>
    <t>01 1 03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</si>
  <si>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</si>
  <si>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01 1 03 72020</t>
  </si>
  <si>
    <t>Общее образование</t>
  </si>
  <si>
    <t>Подпрограмма "Развитие общего образования"</t>
  </si>
  <si>
    <t>01 2</t>
  </si>
  <si>
    <t>Мероприятие "Организация предоставления на территории муниципального образования "Город Вологда" общего образования"</t>
  </si>
  <si>
    <t>01 2 01</t>
  </si>
  <si>
    <t>01 2 01 72010</t>
  </si>
  <si>
    <t>01 2 01 90000</t>
  </si>
  <si>
    <t>Мероприятие "Реализация проекта "Школьный стадион"</t>
  </si>
  <si>
    <t>01 2 04</t>
  </si>
  <si>
    <t>01 2 04 90000</t>
  </si>
  <si>
    <t>Мероприятие "Организация питания льготных категорий школьников"</t>
  </si>
  <si>
    <t>01 2 05</t>
  </si>
  <si>
    <t>01 2 05 72020</t>
  </si>
  <si>
    <t>Мероприятие "Организация питания детей с ограниченными возможностями здоровья"</t>
  </si>
  <si>
    <t>01 2 06</t>
  </si>
  <si>
    <t>01 2 06 72020</t>
  </si>
  <si>
    <t>Мероприятие "Введение новых мест в муниципальных общеобразовательных организациях муниципального образования "Город Вологда" путём капитального строительства объектов инфраструктуры общего образования"</t>
  </si>
  <si>
    <t>01 2 10</t>
  </si>
  <si>
    <t>01 2 10 S3230</t>
  </si>
  <si>
    <t>Мероприятие "Создание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проектов"</t>
  </si>
  <si>
    <t>01 2 11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</si>
  <si>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</si>
  <si>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01 2 11 S1020</t>
  </si>
  <si>
    <t>Мероприятие «Обеспечение современных требований к условиям организации образовательного процесса в образовательных организациях в целях введения ФГОС»</t>
  </si>
  <si>
    <t>01 2 12</t>
  </si>
  <si>
    <t>01 2 12 S1010</t>
  </si>
  <si>
    <t>Мероприятие "Внедрение в общеобразовательных организациях системы мониторинга здоровья обучающихся на основе отечественной технологической платформы"</t>
  </si>
  <si>
    <t>01 2 13</t>
  </si>
  <si>
    <t>Внедрение в общеобразовательных организациях системы мониторинга здоровья обучающихся на основе отечественной технологической платформы (Предоставление субсидий бюджетным, автономным учреждениям и иным некоммерческим организациям)</t>
  </si>
  <si>
    <t>01 2 13 L5640</t>
  </si>
  <si>
    <t>Дополнительное образование детей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</si>
  <si>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</si>
  <si>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</si>
  <si>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муниципального образования "Город Вологда"</t>
  </si>
  <si>
    <t>01 3 01</t>
  </si>
  <si>
    <t>01 3 01 90000</t>
  </si>
  <si>
    <t>Мероприятие "Формирование современных управленческих и организационно-экономических механизмов в системе дополнительного образования детей"</t>
  </si>
  <si>
    <t>01 3 05</t>
  </si>
  <si>
    <t>Финансовое обеспечение мероприятий федеральной целевой программы развития образования на 2016-2020 годы (Предоставление субсидий бюджетным, автономным учреждениям и иным некоммерческим организациям)</t>
  </si>
  <si>
    <t>01 3 05 L4980</t>
  </si>
  <si>
    <t>Молодежная политика</t>
  </si>
  <si>
    <t>Мероприятие "Мероприятия с педагогическими работниками муниципальных образовательных учреждений, направленные на повышение компетенции и трансляцию их педагогического опыта"</t>
  </si>
  <si>
    <t>01 0 03</t>
  </si>
  <si>
    <t>01 0 03 90000</t>
  </si>
  <si>
    <t>Мероприятие "Реализация общегородских воспитательных мероприятий"</t>
  </si>
  <si>
    <t>01 0 04</t>
  </si>
  <si>
    <t>01 0 04 90000</t>
  </si>
  <si>
    <t>Мероприятие "Организация и проведение лагерей в каникулярный период"</t>
  </si>
  <si>
    <t>01 3 02</t>
  </si>
  <si>
    <t>01 3 02 90000</t>
  </si>
  <si>
    <t>Мероприятие "Совершенствование материально-технической базы муниципальных загородных оздоровительных лагерей, создание безопасных условий функционирования загородных лагерей"</t>
  </si>
  <si>
    <t>01 3 03</t>
  </si>
  <si>
    <t>01 3 03 90000</t>
  </si>
  <si>
    <t>Мероприятие "Организация занятости неорганизованных детей в микрорайонах города в рамках реализации социально-значимого проекта "Город детства"</t>
  </si>
  <si>
    <t>01 3 04</t>
  </si>
  <si>
    <t>01 3 04 90000</t>
  </si>
  <si>
    <t>Подпрограмма "Комплексные меры по профилактике незаконного потребления наркотических средств и психотропных веществ, наркомании на территории муниципального образования "Город Вологда"</t>
  </si>
  <si>
    <t>05 2</t>
  </si>
  <si>
    <t>Мероприятие "Мероприятия по первичной профилактике зависимости от наркотических средств и психотропных веществ"</t>
  </si>
  <si>
    <t>05 2 04</t>
  </si>
  <si>
    <t>05 2 04 90000</t>
  </si>
  <si>
    <t>Мероприятие "Организация и проведение профильных сборов для подростков группы социального риска в летний период"</t>
  </si>
  <si>
    <t>05 2 05</t>
  </si>
  <si>
    <t>05 2 05 90000</t>
  </si>
  <si>
    <t>Мероприятие "Проведение мероприятий, посвящённых Международному дню борьбы с наркоманией и Международному дню борьбы со СПИДом"</t>
  </si>
  <si>
    <t>05 2 07</t>
  </si>
  <si>
    <t>05 2 07 90000</t>
  </si>
  <si>
    <t>Мероприятие "Организация и осуществление мероприятий с детьми и молодёжью"</t>
  </si>
  <si>
    <t>08 0 03</t>
  </si>
  <si>
    <t>08 0 03 90000</t>
  </si>
  <si>
    <t>Другие вопросы в области образования</t>
  </si>
  <si>
    <t>Мероприятие "Выполнение ремонтных работ и мероприятий по комплексной безопасности образовательных учреждений"</t>
  </si>
  <si>
    <t>01 0 01</t>
  </si>
  <si>
    <t>01 0 01 90000</t>
  </si>
  <si>
    <t>Мероприятие "Оказание информационной, консультационной и методической, образовательной поддержки педагогических и руководящих кадров"</t>
  </si>
  <si>
    <t>01 0 02</t>
  </si>
  <si>
    <t>01 0 02 90000</t>
  </si>
  <si>
    <t>Мероприятие "Обеспечение доступности муниципальных образовательных организаций и услуг в сфере образования для инвалидов и других маломобильных групп населения"</t>
  </si>
  <si>
    <t>01 0 05</t>
  </si>
  <si>
    <t>01 0 05 90000</t>
  </si>
  <si>
    <t>Мероприятие "Реализация проекта "Поддержка одарённых детей и талантливой молодёжи города Вологды"</t>
  </si>
  <si>
    <t>01 2 07</t>
  </si>
  <si>
    <t>01 2 07 90000</t>
  </si>
  <si>
    <t>Мероприятие "Реализация Концепции развития естественно-математического образования на территории муниципального образования "Город Вологда"</t>
  </si>
  <si>
    <t>01 2 08</t>
  </si>
  <si>
    <t>01 2 08 90000</t>
  </si>
  <si>
    <t>Мероприятие "Предоставление ежегодных городских стипендий для одарённых детей, занимающихся в муниципальных образовательных учреждениях муниципального образования "Город Вологда"</t>
  </si>
  <si>
    <t>01 2 09</t>
  </si>
  <si>
    <t>01 2 09 90000</t>
  </si>
  <si>
    <t>КУЛЬТУРА, КИНЕМАТОГРАФИЯ</t>
  </si>
  <si>
    <t>Культура</t>
  </si>
  <si>
    <t>Муниципальная программа "Развитие культуры"</t>
  </si>
  <si>
    <t>Подпрограмма "Модернизация учреждений культуры, развитие искусства, массового отдыха и народных ремёсел"</t>
  </si>
  <si>
    <t>02 1</t>
  </si>
  <si>
    <t>Мероприятие "Модернизация информационно-библиотечного обслуживания населения, повышение адресности и расширение спектра библиотечно-информационных, просветительских, творческих и культурных услуг"</t>
  </si>
  <si>
    <t>02 1 01</t>
  </si>
  <si>
    <t>02 1 01 90000</t>
  </si>
  <si>
    <t>Поддержка отрасли культуры (Предоставление субсидий бюджетным, автономным учреждениям и иным некоммерческим организациям)</t>
  </si>
  <si>
    <t>02 1 01 L5190</t>
  </si>
  <si>
    <t>Мероприятие "Создание условий для организации досуга и обеспечения жителей города услугами организаций культуры"</t>
  </si>
  <si>
    <t>02 1 02</t>
  </si>
  <si>
    <t>Гранты в области науки, культуры, искусства и средств массовой информации (Предоставление субсидий бюджетным, автономным учреждениям и иным некоммерческим организациям)</t>
  </si>
  <si>
    <t>02 1 02 61620</t>
  </si>
  <si>
    <t>02 1 02 90000</t>
  </si>
  <si>
    <t>Мероприятие "Обеспечение условий для массового отдыха жителей"</t>
  </si>
  <si>
    <t>02 1 04</t>
  </si>
  <si>
    <t>02 1 04 90000</t>
  </si>
  <si>
    <t>Мероприятие "Создание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промыслов"</t>
  </si>
  <si>
    <t>02 1 05</t>
  </si>
  <si>
    <t>02 1 05 90000</t>
  </si>
  <si>
    <t>Другие вопросы в области культуры, кинематографии</t>
  </si>
  <si>
    <t>Подпрограмма "Сохранение объектов культурного наследия, находящихся в собственности муниципального образования "Город Вологда"</t>
  </si>
  <si>
    <t>02 2</t>
  </si>
  <si>
    <t>Мероприятие "Разработка проектно-сметной документации для комплексной реставрации объектов культурного наследия, находящихся в муниципальной собственности"</t>
  </si>
  <si>
    <t>02 2 01</t>
  </si>
  <si>
    <t>02 2 01 90000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</si>
  <si>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</si>
  <si>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</si>
  <si>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отлову и содержанию безнадзорных животных"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</si>
  <si>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</si>
  <si>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(Предоставление субсидий бюджетным, автономным учреждениям и иным некоммерческим организациям)</t>
  </si>
  <si>
    <t>07 0 11 72230</t>
  </si>
  <si>
    <t>СОЦИАЛЬНАЯ ПОЛИТИКА</t>
  </si>
  <si>
    <t>10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</si>
  <si>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</si>
  <si>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</si>
  <si>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</si>
  <si>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</si>
  <si>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Социальное обеспечение населения</t>
  </si>
  <si>
    <t>Публичные нормативные выплаты</t>
  </si>
  <si>
    <t>71 0 00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</si>
  <si>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"Почётный гражданин города Вологды" (Социальное обеспечение и иные выплаты населению)</t>
  </si>
  <si>
    <t>71 0 00 80020</t>
  </si>
  <si>
    <t>Осуществление полномочий по обеспечению жильём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жильём ветеранов Великой Отечественной войны 1941-1945 годов" (Социальное обеспечение и иные выплаты населению)</t>
  </si>
  <si>
    <t>72 0 00 51340</t>
  </si>
  <si>
    <t>Осуществление полномочий по обеспечению жильём отдельных категорий граждан, установленных федеральными законами от 12 января 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</si>
  <si>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72 0 00 51350</t>
  </si>
  <si>
    <t>Муниципальная программа "Социальная поддержка граждан"</t>
  </si>
  <si>
    <t>Подпрограмма "Предоставление мер социальной поддержки в области социальной защиты населения"</t>
  </si>
  <si>
    <t>04 1</t>
  </si>
  <si>
    <t>Мероприятие "Обеспечение предоставления мер социальной поддержки отдельным категориям граждан, проживающим и работающим в сельской местности"</t>
  </si>
  <si>
    <t>04 1 02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</si>
  <si>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</si>
  <si>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04 1 02 80030</t>
  </si>
  <si>
    <t>Мероприятие "Обеспечение предоставления мер социальной поддержки отдельным категориям медицинских работников"</t>
  </si>
  <si>
    <t>04 1 03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</si>
  <si>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</si>
  <si>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04 1 03 80120</t>
  </si>
  <si>
    <t>Мероприятие "Обеспечение предоставления мер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"Вологодская областная станция переливания крови № 1"</t>
  </si>
  <si>
    <t>04 1 04</t>
  </si>
  <si>
    <t>Единовременная денежная выплата гражданам Российской Федерации, сдавшим безвозмездно кровь и (или) её компоненты (Социальное обеспечение и иные выплаты населению)</t>
  </si>
  <si>
    <t>04 1 04 80110</t>
  </si>
  <si>
    <t>Мероприятие "Обеспечение предоставления мер социальной поддержки семьям в связи с рождением одновременно трёх и более детей"</t>
  </si>
  <si>
    <t>04 1 05</t>
  </si>
  <si>
    <t>Единовременная денежная выплата семьям в связи с рождением одновременно трёх и более детей (Социальное обеспечение и иные выплаты населению)</t>
  </si>
  <si>
    <t>04 1 05 80050</t>
  </si>
  <si>
    <t>Подпрограмма "Предоставление мер социальной поддержки в сфере образования"</t>
  </si>
  <si>
    <t>04 2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</si>
  <si>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</si>
  <si>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04 2 02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</si>
  <si>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</si>
  <si>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04 2 02 72020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</si>
  <si>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</si>
  <si>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04 2 03</t>
  </si>
  <si>
    <t>04 2 03 72020</t>
  </si>
  <si>
    <t>Мероприятие «Обеспечение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местности, в соответствии с законом области от 28 апреля 2010 года N 2271-ОЗ "О единовременных выплатах педагогическим работникам, проживающим и работающим в сельской местности"</t>
  </si>
  <si>
    <t>04 2 04</t>
  </si>
  <si>
    <t>04 2 04 72020</t>
  </si>
  <si>
    <t>Подпрограмма "Предоставление мер социальной поддержки в сфере жилищно-коммунального хозяйства"</t>
  </si>
  <si>
    <t>04 3</t>
  </si>
  <si>
    <t>Мероприятие "Социальная поддержка пенсионеров на условиях договора пожизненной ренты"</t>
  </si>
  <si>
    <t>04 3 01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</si>
  <si>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</si>
  <si>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04 3 01 80060</t>
  </si>
  <si>
    <t>04 3 01 90000</t>
  </si>
  <si>
    <t>Мероприятие "Социальная поддержка малоимущих многодетных семей по оплате жилого помещения"</t>
  </si>
  <si>
    <t>04 3 02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</si>
  <si>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</si>
  <si>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04 3 02 80010</t>
  </si>
  <si>
    <t>Мероприятие "Социальная поддержка ветеранов Великой Отечественной войны 1941-1945 годов"</t>
  </si>
  <si>
    <t>04 3 04</t>
  </si>
  <si>
    <t>04 3 04 90000</t>
  </si>
  <si>
    <t>99 2 00 90000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</si>
  <si>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</si>
  <si>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</si>
  <si>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04 2 01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</si>
  <si>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</si>
  <si>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04 2 01 72020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</si>
  <si>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</si>
  <si>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04 2 01 80070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</si>
  <si>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(Социальное обеспечение и иные выплаты населению)</t>
  </si>
  <si>
    <t>Другие вопросы в области социальной политики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</si>
  <si>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</si>
  <si>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</si>
  <si>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</si>
  <si>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(Иные бюджетные ассигнования)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</si>
  <si>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</si>
  <si>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</si>
  <si>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</si>
  <si>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</si>
  <si>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</si>
  <si>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</si>
  <si>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Мероприятие "Организация и проведение официальных физкультурно-оздоровительных и спортивных мероприятий муниципального образования "Город Вологда"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</si>
  <si>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</si>
  <si>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</si>
  <si>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</si>
  <si>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</si>
  <si>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</si>
  <si>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</si>
  <si>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</si>
  <si>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</si>
  <si>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03 0 03 90000</t>
  </si>
  <si>
    <t>Спорт высших достижений</t>
  </si>
  <si>
    <t>Мероприятие "Обеспечение участия спортивных сборных команд в физкультурно-спортивных мероприятиях различного уровня и осуществление их обеспечения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</si>
  <si>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</si>
  <si>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</si>
  <si>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</si>
  <si>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</si>
  <si>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</si>
  <si>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</si>
  <si>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Мероприятие "Стипендиальная поддержка лучших спортсменов муниципального образования "Город Вологда"</t>
  </si>
  <si>
    <t>03 0 07</t>
  </si>
  <si>
    <t>Ежегодные городские стипендии лучшим спортсменам муниципального образования "Город Вологда" (Социальное обеспечение и иные выплаты населению)</t>
  </si>
  <si>
    <t>03 0 07 80100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</si>
  <si>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</si>
  <si>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</si>
  <si>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</si>
  <si>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</si>
  <si>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</si>
  <si>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</si>
  <si>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99 1 04</t>
  </si>
  <si>
    <t>Финансовое обеспечение выполнения функций муниципальных органов и учреждений (Обслуживание государственного (муниципального) долга)</t>
  </si>
  <si>
    <t>99 1 04 90000</t>
  </si>
  <si>
    <t>700</t>
  </si>
  <si>
    <t>ВСЕГО</t>
  </si>
  <si>
    <t>Обеспечение современных требований к условиям организации образовательного процесса в образовательных организациях в целях введения ФГОС (Предоставление субсидий бюджетным, автономным учреждениям и иным некоммерческим организациям)</t>
  </si>
  <si>
    <t>Приложение № 4</t>
  </si>
  <si>
    <t>ПОКАЗАТЕЛИ РАСХОДОВ БЮДЖЕТА ГОРОДА ВОЛОГДЫ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ЗА 2017 ГОД</t>
  </si>
  <si>
    <t>«Об исполнении бюджета города 
Вологды за 2017 год</t>
  </si>
  <si>
    <t>Вологды за 2017 год»</t>
  </si>
  <si>
    <t>Исполнено</t>
  </si>
  <si>
    <t>от 24 мая 2018 года № 1494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</si>
</sst>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distributed" wrapText="1"/>
    </xf>
    <xf numFmtId="0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60"/>
  <sheetViews>
    <sheetView tabSelected="1" view="pageBreakPreview" zoomScaleSheetLayoutView="100" zoomScalePageLayoutView="0" workbookViewId="0" topLeftCell="A415">
      <selection activeCell="A416" sqref="A416"/>
    </sheetView>
  </sheetViews>
  <sheetFormatPr defaultColWidth="10.66015625" defaultRowHeight="11.25" outlineLevelRow="5"/>
  <cols>
    <col min="1" max="1" width="78.33203125" style="1" customWidth="1"/>
    <col min="2" max="2" width="10" style="1" customWidth="1"/>
    <col min="3" max="3" width="13.16015625" style="1" customWidth="1"/>
    <col min="4" max="4" width="17.83203125" style="1" customWidth="1"/>
    <col min="5" max="5" width="14" style="1" customWidth="1"/>
    <col min="6" max="6" width="20" style="1" customWidth="1"/>
  </cols>
  <sheetData>
    <row r="1" spans="4:6" ht="19.5" customHeight="1">
      <c r="D1" s="6"/>
      <c r="E1" s="26" t="s">
        <v>508</v>
      </c>
      <c r="F1" s="26"/>
    </row>
    <row r="2" spans="4:6" ht="15.75">
      <c r="D2" s="26" t="s">
        <v>0</v>
      </c>
      <c r="E2" s="26"/>
      <c r="F2" s="26"/>
    </row>
    <row r="3" spans="4:6" ht="15.75">
      <c r="D3" s="26" t="s">
        <v>513</v>
      </c>
      <c r="E3" s="26"/>
      <c r="F3" s="26"/>
    </row>
    <row r="4" spans="4:6" ht="15.75">
      <c r="D4" s="26" t="s">
        <v>510</v>
      </c>
      <c r="E4" s="26"/>
      <c r="F4" s="26"/>
    </row>
    <row r="5" spans="4:6" ht="15.75">
      <c r="D5" s="6"/>
      <c r="E5" s="27" t="s">
        <v>511</v>
      </c>
      <c r="F5" s="27"/>
    </row>
    <row r="6" spans="4:6" ht="15.75">
      <c r="D6" s="5"/>
      <c r="E6" s="5"/>
      <c r="F6" s="5"/>
    </row>
    <row r="8" spans="1:6" ht="15.75">
      <c r="A8" s="7"/>
      <c r="B8" s="7"/>
      <c r="C8" s="7"/>
      <c r="D8" s="7"/>
      <c r="E8" s="7"/>
      <c r="F8" s="7"/>
    </row>
    <row r="9" spans="1:6" ht="59.25" customHeight="1">
      <c r="A9" s="28" t="s">
        <v>509</v>
      </c>
      <c r="B9" s="28"/>
      <c r="C9" s="28"/>
      <c r="D9" s="28"/>
      <c r="E9" s="28"/>
      <c r="F9" s="28"/>
    </row>
    <row r="10" spans="1:6" ht="26.25" customHeight="1">
      <c r="A10" s="2"/>
      <c r="B10" s="2"/>
      <c r="C10" s="2"/>
      <c r="D10" s="2"/>
      <c r="E10" s="2"/>
      <c r="F10" s="2"/>
    </row>
    <row r="11" ht="15.75">
      <c r="F11" s="3" t="s">
        <v>1</v>
      </c>
    </row>
    <row r="12" spans="1:6" s="10" customFormat="1" ht="35.25" customHeight="1">
      <c r="A12" s="8" t="s">
        <v>2</v>
      </c>
      <c r="B12" s="8" t="s">
        <v>3</v>
      </c>
      <c r="C12" s="8" t="s">
        <v>4</v>
      </c>
      <c r="D12" s="9" t="s">
        <v>5</v>
      </c>
      <c r="E12" s="9" t="s">
        <v>6</v>
      </c>
      <c r="F12" s="8" t="s">
        <v>512</v>
      </c>
    </row>
    <row r="13" spans="1:6" s="10" customFormat="1" ht="12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</row>
    <row r="14" spans="1:6" s="10" customFormat="1" ht="12.75">
      <c r="A14" s="13" t="s">
        <v>7</v>
      </c>
      <c r="B14" s="14" t="s">
        <v>8</v>
      </c>
      <c r="C14" s="14"/>
      <c r="D14" s="14"/>
      <c r="E14" s="14"/>
      <c r="F14" s="15">
        <f>F15+F19+F27+F42+F46+F58+F62+F70</f>
        <v>478332.7341100001</v>
      </c>
    </row>
    <row r="15" spans="1:6" s="10" customFormat="1" ht="25.5" outlineLevel="1">
      <c r="A15" s="13" t="s">
        <v>9</v>
      </c>
      <c r="B15" s="14" t="s">
        <v>8</v>
      </c>
      <c r="C15" s="14" t="s">
        <v>10</v>
      </c>
      <c r="D15" s="14"/>
      <c r="E15" s="14"/>
      <c r="F15" s="15">
        <f>F16</f>
        <v>4478.92217</v>
      </c>
    </row>
    <row r="16" spans="1:6" s="10" customFormat="1" ht="16.5" customHeight="1" outlineLevel="2">
      <c r="A16" s="16" t="s">
        <v>11</v>
      </c>
      <c r="B16" s="17" t="s">
        <v>8</v>
      </c>
      <c r="C16" s="17" t="s">
        <v>10</v>
      </c>
      <c r="D16" s="17" t="s">
        <v>12</v>
      </c>
      <c r="E16" s="17"/>
      <c r="F16" s="18">
        <f>F17</f>
        <v>4478.92217</v>
      </c>
    </row>
    <row r="17" spans="1:6" s="10" customFormat="1" ht="12.75" outlineLevel="3">
      <c r="A17" s="13" t="s">
        <v>13</v>
      </c>
      <c r="B17" s="14" t="s">
        <v>8</v>
      </c>
      <c r="C17" s="14" t="s">
        <v>10</v>
      </c>
      <c r="D17" s="14" t="s">
        <v>14</v>
      </c>
      <c r="E17" s="14"/>
      <c r="F17" s="15">
        <f>F18</f>
        <v>4478.92217</v>
      </c>
    </row>
    <row r="18" spans="1:6" s="10" customFormat="1" ht="85.5" customHeight="1" outlineLevel="4">
      <c r="A18" s="13" t="s">
        <v>15</v>
      </c>
      <c r="B18" s="14" t="s">
        <v>8</v>
      </c>
      <c r="C18" s="14" t="s">
        <v>10</v>
      </c>
      <c r="D18" s="14" t="s">
        <v>16</v>
      </c>
      <c r="E18" s="14" t="s">
        <v>17</v>
      </c>
      <c r="F18" s="15">
        <v>4478.92217</v>
      </c>
    </row>
    <row r="19" spans="1:6" s="10" customFormat="1" ht="38.25" outlineLevel="1">
      <c r="A19" s="13" t="s">
        <v>18</v>
      </c>
      <c r="B19" s="14" t="s">
        <v>8</v>
      </c>
      <c r="C19" s="14" t="s">
        <v>19</v>
      </c>
      <c r="D19" s="14"/>
      <c r="E19" s="14"/>
      <c r="F19" s="15">
        <f>F20</f>
        <v>41806.3542</v>
      </c>
    </row>
    <row r="20" spans="1:6" s="10" customFormat="1" ht="17.25" customHeight="1" outlineLevel="2">
      <c r="A20" s="16" t="s">
        <v>11</v>
      </c>
      <c r="B20" s="17" t="s">
        <v>8</v>
      </c>
      <c r="C20" s="17" t="s">
        <v>19</v>
      </c>
      <c r="D20" s="17" t="s">
        <v>12</v>
      </c>
      <c r="E20" s="17"/>
      <c r="F20" s="18">
        <f>F21+F23</f>
        <v>41806.3542</v>
      </c>
    </row>
    <row r="21" spans="1:6" s="10" customFormat="1" ht="19.5" customHeight="1" outlineLevel="3">
      <c r="A21" s="13" t="s">
        <v>20</v>
      </c>
      <c r="B21" s="14" t="s">
        <v>8</v>
      </c>
      <c r="C21" s="14" t="s">
        <v>19</v>
      </c>
      <c r="D21" s="14" t="s">
        <v>21</v>
      </c>
      <c r="E21" s="14"/>
      <c r="F21" s="15">
        <f>F22</f>
        <v>12539.92578</v>
      </c>
    </row>
    <row r="22" spans="1:6" s="10" customFormat="1" ht="83.25" customHeight="1" outlineLevel="4">
      <c r="A22" s="13" t="s">
        <v>15</v>
      </c>
      <c r="B22" s="14" t="s">
        <v>8</v>
      </c>
      <c r="C22" s="14" t="s">
        <v>19</v>
      </c>
      <c r="D22" s="14" t="s">
        <v>22</v>
      </c>
      <c r="E22" s="14" t="s">
        <v>17</v>
      </c>
      <c r="F22" s="15">
        <v>12539.92578</v>
      </c>
    </row>
    <row r="23" spans="1:6" s="10" customFormat="1" ht="12.75" outlineLevel="3">
      <c r="A23" s="13" t="s">
        <v>23</v>
      </c>
      <c r="B23" s="14" t="s">
        <v>8</v>
      </c>
      <c r="C23" s="14" t="s">
        <v>19</v>
      </c>
      <c r="D23" s="14" t="s">
        <v>24</v>
      </c>
      <c r="E23" s="14"/>
      <c r="F23" s="15">
        <f>F24+F25+F26</f>
        <v>29266.42842</v>
      </c>
    </row>
    <row r="24" spans="1:6" s="10" customFormat="1" ht="81" customHeight="1" outlineLevel="4">
      <c r="A24" s="13" t="s">
        <v>15</v>
      </c>
      <c r="B24" s="14" t="s">
        <v>8</v>
      </c>
      <c r="C24" s="14" t="s">
        <v>19</v>
      </c>
      <c r="D24" s="14" t="s">
        <v>25</v>
      </c>
      <c r="E24" s="14" t="s">
        <v>17</v>
      </c>
      <c r="F24" s="15">
        <v>20124.05179</v>
      </c>
    </row>
    <row r="25" spans="1:6" s="10" customFormat="1" ht="38.25" outlineLevel="4">
      <c r="A25" s="13" t="s">
        <v>26</v>
      </c>
      <c r="B25" s="14" t="s">
        <v>8</v>
      </c>
      <c r="C25" s="14" t="s">
        <v>19</v>
      </c>
      <c r="D25" s="14" t="s">
        <v>25</v>
      </c>
      <c r="E25" s="14" t="s">
        <v>27</v>
      </c>
      <c r="F25" s="15">
        <v>9080.03057</v>
      </c>
    </row>
    <row r="26" spans="1:6" s="10" customFormat="1" ht="25.5" outlineLevel="4">
      <c r="A26" s="13" t="s">
        <v>28</v>
      </c>
      <c r="B26" s="14" t="s">
        <v>8</v>
      </c>
      <c r="C26" s="14" t="s">
        <v>19</v>
      </c>
      <c r="D26" s="14" t="s">
        <v>25</v>
      </c>
      <c r="E26" s="14" t="s">
        <v>29</v>
      </c>
      <c r="F26" s="15">
        <v>62.34606</v>
      </c>
    </row>
    <row r="27" spans="1:6" s="10" customFormat="1" ht="38.25" outlineLevel="1">
      <c r="A27" s="13" t="s">
        <v>30</v>
      </c>
      <c r="B27" s="14" t="s">
        <v>8</v>
      </c>
      <c r="C27" s="14" t="s">
        <v>31</v>
      </c>
      <c r="D27" s="14"/>
      <c r="E27" s="14"/>
      <c r="F27" s="15">
        <f>F28+F33</f>
        <v>148206.02855000002</v>
      </c>
    </row>
    <row r="28" spans="1:6" s="10" customFormat="1" ht="25.5" outlineLevel="2">
      <c r="A28" s="16" t="s">
        <v>32</v>
      </c>
      <c r="B28" s="17" t="s">
        <v>8</v>
      </c>
      <c r="C28" s="17" t="s">
        <v>31</v>
      </c>
      <c r="D28" s="17" t="s">
        <v>33</v>
      </c>
      <c r="E28" s="17"/>
      <c r="F28" s="18">
        <f>F29</f>
        <v>11577.38579</v>
      </c>
    </row>
    <row r="29" spans="1:6" s="10" customFormat="1" ht="25.5" outlineLevel="3">
      <c r="A29" s="13" t="s">
        <v>34</v>
      </c>
      <c r="B29" s="14" t="s">
        <v>8</v>
      </c>
      <c r="C29" s="14" t="s">
        <v>31</v>
      </c>
      <c r="D29" s="14" t="s">
        <v>35</v>
      </c>
      <c r="E29" s="14"/>
      <c r="F29" s="15">
        <f>F30+F31+F32</f>
        <v>11577.38579</v>
      </c>
    </row>
    <row r="30" spans="1:6" s="10" customFormat="1" ht="75.75" customHeight="1" outlineLevel="4">
      <c r="A30" s="13" t="s">
        <v>15</v>
      </c>
      <c r="B30" s="14" t="s">
        <v>8</v>
      </c>
      <c r="C30" s="14" t="s">
        <v>31</v>
      </c>
      <c r="D30" s="14" t="s">
        <v>36</v>
      </c>
      <c r="E30" s="14" t="s">
        <v>17</v>
      </c>
      <c r="F30" s="15">
        <v>9624.53348</v>
      </c>
    </row>
    <row r="31" spans="1:6" s="10" customFormat="1" ht="38.25" outlineLevel="4">
      <c r="A31" s="13" t="s">
        <v>26</v>
      </c>
      <c r="B31" s="14" t="s">
        <v>8</v>
      </c>
      <c r="C31" s="14" t="s">
        <v>31</v>
      </c>
      <c r="D31" s="14" t="s">
        <v>36</v>
      </c>
      <c r="E31" s="14" t="s">
        <v>27</v>
      </c>
      <c r="F31" s="15">
        <v>1799.73531</v>
      </c>
    </row>
    <row r="32" spans="1:6" s="10" customFormat="1" ht="25.5" outlineLevel="4">
      <c r="A32" s="13" t="s">
        <v>28</v>
      </c>
      <c r="B32" s="14" t="s">
        <v>8</v>
      </c>
      <c r="C32" s="14" t="s">
        <v>31</v>
      </c>
      <c r="D32" s="14" t="s">
        <v>36</v>
      </c>
      <c r="E32" s="14" t="s">
        <v>29</v>
      </c>
      <c r="F32" s="15">
        <v>153.117</v>
      </c>
    </row>
    <row r="33" spans="1:6" s="10" customFormat="1" ht="12.75" outlineLevel="2">
      <c r="A33" s="16" t="s">
        <v>37</v>
      </c>
      <c r="B33" s="17" t="s">
        <v>8</v>
      </c>
      <c r="C33" s="17" t="s">
        <v>31</v>
      </c>
      <c r="D33" s="17" t="s">
        <v>38</v>
      </c>
      <c r="E33" s="17"/>
      <c r="F33" s="18">
        <f>F34</f>
        <v>136628.64276000002</v>
      </c>
    </row>
    <row r="34" spans="1:6" s="10" customFormat="1" ht="12.75" outlineLevel="3">
      <c r="A34" s="13" t="s">
        <v>39</v>
      </c>
      <c r="B34" s="14" t="s">
        <v>8</v>
      </c>
      <c r="C34" s="14" t="s">
        <v>31</v>
      </c>
      <c r="D34" s="14" t="s">
        <v>40</v>
      </c>
      <c r="E34" s="14"/>
      <c r="F34" s="15">
        <f>F35+F36+F37+F38+F39+F40+F41</f>
        <v>136628.64276000002</v>
      </c>
    </row>
    <row r="35" spans="1:6" s="10" customFormat="1" ht="114.75" customHeight="1" outlineLevel="4">
      <c r="A35" s="13" t="s">
        <v>41</v>
      </c>
      <c r="B35" s="14" t="s">
        <v>8</v>
      </c>
      <c r="C35" s="14" t="s">
        <v>31</v>
      </c>
      <c r="D35" s="14" t="s">
        <v>42</v>
      </c>
      <c r="E35" s="14" t="s">
        <v>17</v>
      </c>
      <c r="F35" s="15">
        <v>1577.5</v>
      </c>
    </row>
    <row r="36" spans="1:6" s="10" customFormat="1" ht="92.25" customHeight="1" outlineLevel="4">
      <c r="A36" s="13" t="s">
        <v>43</v>
      </c>
      <c r="B36" s="14" t="s">
        <v>8</v>
      </c>
      <c r="C36" s="14" t="s">
        <v>31</v>
      </c>
      <c r="D36" s="14" t="s">
        <v>42</v>
      </c>
      <c r="E36" s="14" t="s">
        <v>27</v>
      </c>
      <c r="F36" s="15">
        <v>183.9</v>
      </c>
    </row>
    <row r="37" spans="1:6" s="10" customFormat="1" ht="146.25" customHeight="1" outlineLevel="4">
      <c r="A37" s="13" t="s">
        <v>44</v>
      </c>
      <c r="B37" s="14" t="s">
        <v>8</v>
      </c>
      <c r="C37" s="14" t="s">
        <v>31</v>
      </c>
      <c r="D37" s="14" t="s">
        <v>45</v>
      </c>
      <c r="E37" s="14" t="s">
        <v>17</v>
      </c>
      <c r="F37" s="15">
        <v>123.6</v>
      </c>
    </row>
    <row r="38" spans="1:6" s="10" customFormat="1" ht="114.75" customHeight="1" outlineLevel="4">
      <c r="A38" s="13" t="s">
        <v>46</v>
      </c>
      <c r="B38" s="14" t="s">
        <v>8</v>
      </c>
      <c r="C38" s="14" t="s">
        <v>31</v>
      </c>
      <c r="D38" s="14" t="s">
        <v>45</v>
      </c>
      <c r="E38" s="14" t="s">
        <v>27</v>
      </c>
      <c r="F38" s="15">
        <v>28.3</v>
      </c>
    </row>
    <row r="39" spans="1:6" s="10" customFormat="1" ht="107.25" customHeight="1" outlineLevel="4">
      <c r="A39" s="13" t="s">
        <v>15</v>
      </c>
      <c r="B39" s="14" t="s">
        <v>8</v>
      </c>
      <c r="C39" s="14" t="s">
        <v>31</v>
      </c>
      <c r="D39" s="14" t="s">
        <v>47</v>
      </c>
      <c r="E39" s="14" t="s">
        <v>17</v>
      </c>
      <c r="F39" s="15">
        <v>129059.92557</v>
      </c>
    </row>
    <row r="40" spans="1:6" s="10" customFormat="1" ht="38.25" outlineLevel="4">
      <c r="A40" s="13" t="s">
        <v>26</v>
      </c>
      <c r="B40" s="14" t="s">
        <v>8</v>
      </c>
      <c r="C40" s="14" t="s">
        <v>31</v>
      </c>
      <c r="D40" s="14" t="s">
        <v>47</v>
      </c>
      <c r="E40" s="14" t="s">
        <v>27</v>
      </c>
      <c r="F40" s="15">
        <v>4897.26013</v>
      </c>
    </row>
    <row r="41" spans="1:6" s="10" customFormat="1" ht="25.5" outlineLevel="4">
      <c r="A41" s="13" t="s">
        <v>48</v>
      </c>
      <c r="B41" s="14" t="s">
        <v>8</v>
      </c>
      <c r="C41" s="14" t="s">
        <v>31</v>
      </c>
      <c r="D41" s="14" t="s">
        <v>47</v>
      </c>
      <c r="E41" s="14" t="s">
        <v>49</v>
      </c>
      <c r="F41" s="15">
        <v>758.15706</v>
      </c>
    </row>
    <row r="42" spans="1:6" s="10" customFormat="1" ht="15.75" customHeight="1" outlineLevel="1">
      <c r="A42" s="13" t="s">
        <v>50</v>
      </c>
      <c r="B42" s="14" t="s">
        <v>8</v>
      </c>
      <c r="C42" s="14" t="s">
        <v>51</v>
      </c>
      <c r="D42" s="14"/>
      <c r="E42" s="14"/>
      <c r="F42" s="15">
        <f>F43</f>
        <v>55.096</v>
      </c>
    </row>
    <row r="43" spans="1:6" s="10" customFormat="1" ht="12.75" outlineLevel="2">
      <c r="A43" s="16" t="s">
        <v>52</v>
      </c>
      <c r="B43" s="17" t="s">
        <v>8</v>
      </c>
      <c r="C43" s="17" t="s">
        <v>51</v>
      </c>
      <c r="D43" s="17" t="s">
        <v>53</v>
      </c>
      <c r="E43" s="17"/>
      <c r="F43" s="18">
        <f>F44</f>
        <v>55.096</v>
      </c>
    </row>
    <row r="44" spans="1:6" s="10" customFormat="1" ht="12.75" outlineLevel="3">
      <c r="A44" s="13" t="s">
        <v>54</v>
      </c>
      <c r="B44" s="14" t="s">
        <v>8</v>
      </c>
      <c r="C44" s="14" t="s">
        <v>51</v>
      </c>
      <c r="D44" s="14" t="s">
        <v>55</v>
      </c>
      <c r="E44" s="14"/>
      <c r="F44" s="15">
        <f>F45</f>
        <v>55.096</v>
      </c>
    </row>
    <row r="45" spans="1:6" s="10" customFormat="1" ht="57.75" customHeight="1" outlineLevel="4">
      <c r="A45" s="13" t="s">
        <v>56</v>
      </c>
      <c r="B45" s="14" t="s">
        <v>8</v>
      </c>
      <c r="C45" s="14" t="s">
        <v>51</v>
      </c>
      <c r="D45" s="14" t="s">
        <v>57</v>
      </c>
      <c r="E45" s="14" t="s">
        <v>27</v>
      </c>
      <c r="F45" s="15">
        <v>55.096</v>
      </c>
    </row>
    <row r="46" spans="1:6" s="10" customFormat="1" ht="25.5" outlineLevel="1">
      <c r="A46" s="13" t="s">
        <v>58</v>
      </c>
      <c r="B46" s="14" t="s">
        <v>8</v>
      </c>
      <c r="C46" s="14" t="s">
        <v>59</v>
      </c>
      <c r="D46" s="14"/>
      <c r="E46" s="14"/>
      <c r="F46" s="15">
        <f>F47+F51</f>
        <v>42603.81963</v>
      </c>
    </row>
    <row r="47" spans="1:6" s="10" customFormat="1" ht="12.75" outlineLevel="2">
      <c r="A47" s="16" t="s">
        <v>37</v>
      </c>
      <c r="B47" s="17" t="s">
        <v>8</v>
      </c>
      <c r="C47" s="17" t="s">
        <v>59</v>
      </c>
      <c r="D47" s="17" t="s">
        <v>38</v>
      </c>
      <c r="E47" s="17"/>
      <c r="F47" s="18">
        <f>F48</f>
        <v>26794.87798</v>
      </c>
    </row>
    <row r="48" spans="1:6" s="10" customFormat="1" ht="12.75" outlineLevel="3">
      <c r="A48" s="13" t="s">
        <v>39</v>
      </c>
      <c r="B48" s="14" t="s">
        <v>8</v>
      </c>
      <c r="C48" s="14" t="s">
        <v>59</v>
      </c>
      <c r="D48" s="14" t="s">
        <v>40</v>
      </c>
      <c r="E48" s="14"/>
      <c r="F48" s="15">
        <f>F49+F50</f>
        <v>26794.87798</v>
      </c>
    </row>
    <row r="49" spans="1:6" s="10" customFormat="1" ht="121.5" customHeight="1" outlineLevel="4">
      <c r="A49" s="13" t="s">
        <v>60</v>
      </c>
      <c r="B49" s="14" t="s">
        <v>8</v>
      </c>
      <c r="C49" s="14" t="s">
        <v>59</v>
      </c>
      <c r="D49" s="14" t="s">
        <v>61</v>
      </c>
      <c r="E49" s="14" t="s">
        <v>17</v>
      </c>
      <c r="F49" s="15">
        <v>57</v>
      </c>
    </row>
    <row r="50" spans="1:6" s="10" customFormat="1" ht="78.75" customHeight="1" outlineLevel="4">
      <c r="A50" s="13" t="s">
        <v>15</v>
      </c>
      <c r="B50" s="14" t="s">
        <v>8</v>
      </c>
      <c r="C50" s="14" t="s">
        <v>59</v>
      </c>
      <c r="D50" s="14" t="s">
        <v>47</v>
      </c>
      <c r="E50" s="14" t="s">
        <v>17</v>
      </c>
      <c r="F50" s="15">
        <v>26737.87798</v>
      </c>
    </row>
    <row r="51" spans="1:6" s="10" customFormat="1" ht="12.75" outlineLevel="2">
      <c r="A51" s="16" t="s">
        <v>62</v>
      </c>
      <c r="B51" s="17" t="s">
        <v>8</v>
      </c>
      <c r="C51" s="17" t="s">
        <v>59</v>
      </c>
      <c r="D51" s="17" t="s">
        <v>63</v>
      </c>
      <c r="E51" s="17"/>
      <c r="F51" s="18">
        <f>F52+F54</f>
        <v>15808.94165</v>
      </c>
    </row>
    <row r="52" spans="1:6" s="10" customFormat="1" ht="12.75" outlineLevel="3">
      <c r="A52" s="13" t="s">
        <v>64</v>
      </c>
      <c r="B52" s="14" t="s">
        <v>8</v>
      </c>
      <c r="C52" s="14" t="s">
        <v>59</v>
      </c>
      <c r="D52" s="14" t="s">
        <v>65</v>
      </c>
      <c r="E52" s="14"/>
      <c r="F52" s="15">
        <f>F53</f>
        <v>5365.66363</v>
      </c>
    </row>
    <row r="53" spans="1:6" s="10" customFormat="1" ht="78" customHeight="1" outlineLevel="4">
      <c r="A53" s="13" t="s">
        <v>15</v>
      </c>
      <c r="B53" s="14" t="s">
        <v>8</v>
      </c>
      <c r="C53" s="14" t="s">
        <v>59</v>
      </c>
      <c r="D53" s="14" t="s">
        <v>66</v>
      </c>
      <c r="E53" s="14" t="s">
        <v>17</v>
      </c>
      <c r="F53" s="15">
        <v>5365.66363</v>
      </c>
    </row>
    <row r="54" spans="1:6" s="10" customFormat="1" ht="12.75" outlineLevel="3">
      <c r="A54" s="13" t="s">
        <v>67</v>
      </c>
      <c r="B54" s="14" t="s">
        <v>8</v>
      </c>
      <c r="C54" s="14" t="s">
        <v>59</v>
      </c>
      <c r="D54" s="14" t="s">
        <v>68</v>
      </c>
      <c r="E54" s="14"/>
      <c r="F54" s="15">
        <f>F55+F56+F57</f>
        <v>10443.27802</v>
      </c>
    </row>
    <row r="55" spans="1:6" s="10" customFormat="1" ht="77.25" customHeight="1" outlineLevel="4">
      <c r="A55" s="13" t="s">
        <v>15</v>
      </c>
      <c r="B55" s="14" t="s">
        <v>8</v>
      </c>
      <c r="C55" s="14" t="s">
        <v>59</v>
      </c>
      <c r="D55" s="14" t="s">
        <v>69</v>
      </c>
      <c r="E55" s="14" t="s">
        <v>17</v>
      </c>
      <c r="F55" s="15">
        <v>9321.1096</v>
      </c>
    </row>
    <row r="56" spans="1:6" s="10" customFormat="1" ht="38.25" outlineLevel="4">
      <c r="A56" s="13" t="s">
        <v>26</v>
      </c>
      <c r="B56" s="14" t="s">
        <v>8</v>
      </c>
      <c r="C56" s="14" t="s">
        <v>59</v>
      </c>
      <c r="D56" s="14" t="s">
        <v>69</v>
      </c>
      <c r="E56" s="14" t="s">
        <v>27</v>
      </c>
      <c r="F56" s="15">
        <v>1088.78439</v>
      </c>
    </row>
    <row r="57" spans="1:6" s="10" customFormat="1" ht="25.5" outlineLevel="4">
      <c r="A57" s="13" t="s">
        <v>28</v>
      </c>
      <c r="B57" s="14" t="s">
        <v>8</v>
      </c>
      <c r="C57" s="14" t="s">
        <v>59</v>
      </c>
      <c r="D57" s="14" t="s">
        <v>69</v>
      </c>
      <c r="E57" s="14" t="s">
        <v>29</v>
      </c>
      <c r="F57" s="15">
        <v>33.38403</v>
      </c>
    </row>
    <row r="58" spans="1:6" s="10" customFormat="1" ht="12.75" outlineLevel="1">
      <c r="A58" s="13" t="s">
        <v>70</v>
      </c>
      <c r="B58" s="14" t="s">
        <v>8</v>
      </c>
      <c r="C58" s="14" t="s">
        <v>71</v>
      </c>
      <c r="D58" s="14"/>
      <c r="E58" s="14"/>
      <c r="F58" s="15">
        <f>F59</f>
        <v>1398</v>
      </c>
    </row>
    <row r="59" spans="1:6" s="10" customFormat="1" ht="12.75" outlineLevel="2">
      <c r="A59" s="16" t="s">
        <v>72</v>
      </c>
      <c r="B59" s="17" t="s">
        <v>8</v>
      </c>
      <c r="C59" s="17" t="s">
        <v>71</v>
      </c>
      <c r="D59" s="17" t="s">
        <v>73</v>
      </c>
      <c r="E59" s="17"/>
      <c r="F59" s="18">
        <f>F60</f>
        <v>1398</v>
      </c>
    </row>
    <row r="60" spans="1:6" s="10" customFormat="1" ht="25.5" outlineLevel="3">
      <c r="A60" s="13" t="s">
        <v>74</v>
      </c>
      <c r="B60" s="14" t="s">
        <v>8</v>
      </c>
      <c r="C60" s="14" t="s">
        <v>71</v>
      </c>
      <c r="D60" s="14" t="s">
        <v>75</v>
      </c>
      <c r="E60" s="14"/>
      <c r="F60" s="15">
        <f>F61</f>
        <v>1398</v>
      </c>
    </row>
    <row r="61" spans="1:6" s="10" customFormat="1" ht="25.5" outlineLevel="4">
      <c r="A61" s="13" t="s">
        <v>28</v>
      </c>
      <c r="B61" s="14" t="s">
        <v>8</v>
      </c>
      <c r="C61" s="14" t="s">
        <v>71</v>
      </c>
      <c r="D61" s="14" t="s">
        <v>76</v>
      </c>
      <c r="E61" s="14" t="s">
        <v>29</v>
      </c>
      <c r="F61" s="15">
        <v>1398</v>
      </c>
    </row>
    <row r="62" spans="1:6" s="10" customFormat="1" ht="12.75" outlineLevel="1">
      <c r="A62" s="13" t="s">
        <v>83</v>
      </c>
      <c r="B62" s="14" t="s">
        <v>8</v>
      </c>
      <c r="C62" s="14" t="s">
        <v>84</v>
      </c>
      <c r="D62" s="14"/>
      <c r="E62" s="14"/>
      <c r="F62" s="15">
        <f>F63+F67</f>
        <v>850</v>
      </c>
    </row>
    <row r="63" spans="1:6" s="10" customFormat="1" ht="12.75" outlineLevel="2">
      <c r="A63" s="16" t="s">
        <v>85</v>
      </c>
      <c r="B63" s="17" t="s">
        <v>8</v>
      </c>
      <c r="C63" s="17" t="s">
        <v>84</v>
      </c>
      <c r="D63" s="17" t="s">
        <v>59</v>
      </c>
      <c r="E63" s="17"/>
      <c r="F63" s="18">
        <f>F64</f>
        <v>250</v>
      </c>
    </row>
    <row r="64" spans="1:6" s="10" customFormat="1" ht="25.5" outlineLevel="3">
      <c r="A64" s="16" t="s">
        <v>86</v>
      </c>
      <c r="B64" s="17" t="s">
        <v>8</v>
      </c>
      <c r="C64" s="17" t="s">
        <v>84</v>
      </c>
      <c r="D64" s="17" t="s">
        <v>87</v>
      </c>
      <c r="E64" s="17"/>
      <c r="F64" s="18">
        <f>F65</f>
        <v>250</v>
      </c>
    </row>
    <row r="65" spans="1:6" s="10" customFormat="1" ht="25.5" outlineLevel="4">
      <c r="A65" s="13" t="s">
        <v>88</v>
      </c>
      <c r="B65" s="14" t="s">
        <v>8</v>
      </c>
      <c r="C65" s="14" t="s">
        <v>84</v>
      </c>
      <c r="D65" s="14" t="s">
        <v>89</v>
      </c>
      <c r="E65" s="14"/>
      <c r="F65" s="15">
        <f>F66</f>
        <v>250</v>
      </c>
    </row>
    <row r="66" spans="1:6" s="10" customFormat="1" ht="38.25" outlineLevel="5">
      <c r="A66" s="13" t="s">
        <v>26</v>
      </c>
      <c r="B66" s="14" t="s">
        <v>8</v>
      </c>
      <c r="C66" s="14" t="s">
        <v>84</v>
      </c>
      <c r="D66" s="14" t="s">
        <v>90</v>
      </c>
      <c r="E66" s="14" t="s">
        <v>27</v>
      </c>
      <c r="F66" s="15">
        <v>250</v>
      </c>
    </row>
    <row r="67" spans="1:6" s="10" customFormat="1" ht="12.75" outlineLevel="2">
      <c r="A67" s="16" t="s">
        <v>91</v>
      </c>
      <c r="B67" s="17" t="s">
        <v>8</v>
      </c>
      <c r="C67" s="17" t="s">
        <v>84</v>
      </c>
      <c r="D67" s="17" t="s">
        <v>71</v>
      </c>
      <c r="E67" s="17"/>
      <c r="F67" s="18">
        <f>F68</f>
        <v>600</v>
      </c>
    </row>
    <row r="68" spans="1:6" s="10" customFormat="1" ht="25.5" outlineLevel="3">
      <c r="A68" s="13" t="s">
        <v>92</v>
      </c>
      <c r="B68" s="14" t="s">
        <v>8</v>
      </c>
      <c r="C68" s="14" t="s">
        <v>84</v>
      </c>
      <c r="D68" s="14" t="s">
        <v>93</v>
      </c>
      <c r="E68" s="14"/>
      <c r="F68" s="15">
        <f>F69</f>
        <v>600</v>
      </c>
    </row>
    <row r="69" spans="1:6" s="10" customFormat="1" ht="38.25" outlineLevel="4">
      <c r="A69" s="13" t="s">
        <v>26</v>
      </c>
      <c r="B69" s="14" t="s">
        <v>8</v>
      </c>
      <c r="C69" s="14" t="s">
        <v>84</v>
      </c>
      <c r="D69" s="14" t="s">
        <v>94</v>
      </c>
      <c r="E69" s="14" t="s">
        <v>27</v>
      </c>
      <c r="F69" s="15">
        <v>600</v>
      </c>
    </row>
    <row r="70" spans="1:6" s="10" customFormat="1" ht="12.75" outlineLevel="1">
      <c r="A70" s="13" t="s">
        <v>95</v>
      </c>
      <c r="B70" s="14" t="s">
        <v>8</v>
      </c>
      <c r="C70" s="14" t="s">
        <v>96</v>
      </c>
      <c r="D70" s="14"/>
      <c r="E70" s="14"/>
      <c r="F70" s="15">
        <f>F71+F82+F86+F89+F92</f>
        <v>238934.51356000002</v>
      </c>
    </row>
    <row r="71" spans="1:6" s="10" customFormat="1" ht="12.75" outlineLevel="2">
      <c r="A71" s="16" t="s">
        <v>85</v>
      </c>
      <c r="B71" s="17" t="s">
        <v>8</v>
      </c>
      <c r="C71" s="17" t="s">
        <v>96</v>
      </c>
      <c r="D71" s="17" t="s">
        <v>59</v>
      </c>
      <c r="E71" s="17"/>
      <c r="F71" s="18">
        <f>F72+F79</f>
        <v>3724.15713</v>
      </c>
    </row>
    <row r="72" spans="1:6" s="10" customFormat="1" ht="25.5" outlineLevel="3">
      <c r="A72" s="16" t="s">
        <v>86</v>
      </c>
      <c r="B72" s="17" t="s">
        <v>8</v>
      </c>
      <c r="C72" s="17" t="s">
        <v>96</v>
      </c>
      <c r="D72" s="17" t="s">
        <v>87</v>
      </c>
      <c r="E72" s="17"/>
      <c r="F72" s="18">
        <f>F73+F75+F77</f>
        <v>3232.15713</v>
      </c>
    </row>
    <row r="73" spans="1:6" s="10" customFormat="1" ht="25.5" outlineLevel="4">
      <c r="A73" s="13" t="s">
        <v>88</v>
      </c>
      <c r="B73" s="14" t="s">
        <v>8</v>
      </c>
      <c r="C73" s="14" t="s">
        <v>96</v>
      </c>
      <c r="D73" s="14" t="s">
        <v>89</v>
      </c>
      <c r="E73" s="14"/>
      <c r="F73" s="15">
        <f>F74</f>
        <v>129.768</v>
      </c>
    </row>
    <row r="74" spans="1:6" s="10" customFormat="1" ht="38.25" outlineLevel="5">
      <c r="A74" s="13" t="s">
        <v>26</v>
      </c>
      <c r="B74" s="14" t="s">
        <v>8</v>
      </c>
      <c r="C74" s="14" t="s">
        <v>96</v>
      </c>
      <c r="D74" s="14" t="s">
        <v>90</v>
      </c>
      <c r="E74" s="14" t="s">
        <v>27</v>
      </c>
      <c r="F74" s="15">
        <v>129.768</v>
      </c>
    </row>
    <row r="75" spans="1:6" s="10" customFormat="1" ht="25.5" outlineLevel="4">
      <c r="A75" s="13" t="s">
        <v>97</v>
      </c>
      <c r="B75" s="14" t="s">
        <v>8</v>
      </c>
      <c r="C75" s="14" t="s">
        <v>96</v>
      </c>
      <c r="D75" s="14" t="s">
        <v>98</v>
      </c>
      <c r="E75" s="14"/>
      <c r="F75" s="15">
        <f>F76</f>
        <v>1147.93465</v>
      </c>
    </row>
    <row r="76" spans="1:6" s="10" customFormat="1" ht="25.5" outlineLevel="5">
      <c r="A76" s="13" t="s">
        <v>28</v>
      </c>
      <c r="B76" s="14" t="s">
        <v>8</v>
      </c>
      <c r="C76" s="14" t="s">
        <v>96</v>
      </c>
      <c r="D76" s="14" t="s">
        <v>99</v>
      </c>
      <c r="E76" s="14" t="s">
        <v>29</v>
      </c>
      <c r="F76" s="15">
        <v>1147.93465</v>
      </c>
    </row>
    <row r="77" spans="1:6" s="10" customFormat="1" ht="25.5" outlineLevel="4">
      <c r="A77" s="13" t="s">
        <v>100</v>
      </c>
      <c r="B77" s="14" t="s">
        <v>8</v>
      </c>
      <c r="C77" s="14" t="s">
        <v>96</v>
      </c>
      <c r="D77" s="14" t="s">
        <v>101</v>
      </c>
      <c r="E77" s="14"/>
      <c r="F77" s="15">
        <f>F78</f>
        <v>1954.45448</v>
      </c>
    </row>
    <row r="78" spans="1:6" s="10" customFormat="1" ht="38.25" outlineLevel="5">
      <c r="A78" s="13" t="s">
        <v>26</v>
      </c>
      <c r="B78" s="14" t="s">
        <v>8</v>
      </c>
      <c r="C78" s="14" t="s">
        <v>96</v>
      </c>
      <c r="D78" s="14" t="s">
        <v>102</v>
      </c>
      <c r="E78" s="14" t="s">
        <v>27</v>
      </c>
      <c r="F78" s="15">
        <v>1954.45448</v>
      </c>
    </row>
    <row r="79" spans="1:6" s="10" customFormat="1" ht="25.5" outlineLevel="3">
      <c r="A79" s="16" t="s">
        <v>103</v>
      </c>
      <c r="B79" s="17" t="s">
        <v>8</v>
      </c>
      <c r="C79" s="17" t="s">
        <v>96</v>
      </c>
      <c r="D79" s="17" t="s">
        <v>104</v>
      </c>
      <c r="E79" s="17"/>
      <c r="F79" s="18">
        <f>F80</f>
        <v>492</v>
      </c>
    </row>
    <row r="80" spans="1:6" s="10" customFormat="1" ht="12.75" outlineLevel="4">
      <c r="A80" s="13" t="s">
        <v>105</v>
      </c>
      <c r="B80" s="14" t="s">
        <v>8</v>
      </c>
      <c r="C80" s="14" t="s">
        <v>96</v>
      </c>
      <c r="D80" s="14" t="s">
        <v>106</v>
      </c>
      <c r="E80" s="14"/>
      <c r="F80" s="15">
        <f>F81</f>
        <v>492</v>
      </c>
    </row>
    <row r="81" spans="1:6" s="10" customFormat="1" ht="38.25" outlineLevel="5">
      <c r="A81" s="13" t="s">
        <v>26</v>
      </c>
      <c r="B81" s="14" t="s">
        <v>8</v>
      </c>
      <c r="C81" s="14" t="s">
        <v>96</v>
      </c>
      <c r="D81" s="14" t="s">
        <v>107</v>
      </c>
      <c r="E81" s="14" t="s">
        <v>27</v>
      </c>
      <c r="F81" s="15">
        <v>492</v>
      </c>
    </row>
    <row r="82" spans="1:6" s="10" customFormat="1" ht="12.75" outlineLevel="2">
      <c r="A82" s="16" t="s">
        <v>91</v>
      </c>
      <c r="B82" s="17" t="s">
        <v>8</v>
      </c>
      <c r="C82" s="17" t="s">
        <v>96</v>
      </c>
      <c r="D82" s="17" t="s">
        <v>71</v>
      </c>
      <c r="E82" s="17"/>
      <c r="F82" s="18">
        <f>F83</f>
        <v>59822.51227</v>
      </c>
    </row>
    <row r="83" spans="1:6" s="10" customFormat="1" ht="38.25" outlineLevel="3">
      <c r="A83" s="13" t="s">
        <v>108</v>
      </c>
      <c r="B83" s="14" t="s">
        <v>8</v>
      </c>
      <c r="C83" s="14" t="s">
        <v>96</v>
      </c>
      <c r="D83" s="14" t="s">
        <v>109</v>
      </c>
      <c r="E83" s="14"/>
      <c r="F83" s="15">
        <f>F84+F85</f>
        <v>59822.51227</v>
      </c>
    </row>
    <row r="84" spans="1:6" s="10" customFormat="1" ht="38.25" outlineLevel="4">
      <c r="A84" s="13" t="s">
        <v>26</v>
      </c>
      <c r="B84" s="14" t="s">
        <v>8</v>
      </c>
      <c r="C84" s="14" t="s">
        <v>96</v>
      </c>
      <c r="D84" s="14" t="s">
        <v>110</v>
      </c>
      <c r="E84" s="14" t="s">
        <v>27</v>
      </c>
      <c r="F84" s="15">
        <v>58969.54614</v>
      </c>
    </row>
    <row r="85" spans="1:6" s="10" customFormat="1" ht="25.5" outlineLevel="4">
      <c r="A85" s="13" t="s">
        <v>28</v>
      </c>
      <c r="B85" s="14" t="s">
        <v>8</v>
      </c>
      <c r="C85" s="14" t="s">
        <v>96</v>
      </c>
      <c r="D85" s="14" t="s">
        <v>110</v>
      </c>
      <c r="E85" s="14" t="s">
        <v>29</v>
      </c>
      <c r="F85" s="15">
        <v>852.96613</v>
      </c>
    </row>
    <row r="86" spans="1:6" s="10" customFormat="1" ht="25.5" outlineLevel="2">
      <c r="A86" s="16" t="s">
        <v>32</v>
      </c>
      <c r="B86" s="17" t="s">
        <v>8</v>
      </c>
      <c r="C86" s="17" t="s">
        <v>96</v>
      </c>
      <c r="D86" s="17" t="s">
        <v>33</v>
      </c>
      <c r="E86" s="17"/>
      <c r="F86" s="18">
        <f>F87</f>
        <v>699.93</v>
      </c>
    </row>
    <row r="87" spans="1:6" s="10" customFormat="1" ht="60.75" customHeight="1" outlineLevel="3">
      <c r="A87" s="13" t="s">
        <v>111</v>
      </c>
      <c r="B87" s="14" t="s">
        <v>8</v>
      </c>
      <c r="C87" s="14" t="s">
        <v>96</v>
      </c>
      <c r="D87" s="14" t="s">
        <v>112</v>
      </c>
      <c r="E87" s="14"/>
      <c r="F87" s="15">
        <f>F88</f>
        <v>699.93</v>
      </c>
    </row>
    <row r="88" spans="1:6" s="10" customFormat="1" ht="38.25" outlineLevel="4">
      <c r="A88" s="13" t="s">
        <v>26</v>
      </c>
      <c r="B88" s="14" t="s">
        <v>8</v>
      </c>
      <c r="C88" s="14" t="s">
        <v>96</v>
      </c>
      <c r="D88" s="14" t="s">
        <v>113</v>
      </c>
      <c r="E88" s="14" t="s">
        <v>27</v>
      </c>
      <c r="F88" s="15">
        <v>699.93</v>
      </c>
    </row>
    <row r="89" spans="1:6" s="10" customFormat="1" ht="12.75" outlineLevel="2">
      <c r="A89" s="16" t="s">
        <v>77</v>
      </c>
      <c r="B89" s="17" t="s">
        <v>8</v>
      </c>
      <c r="C89" s="17" t="s">
        <v>96</v>
      </c>
      <c r="D89" s="17" t="s">
        <v>79</v>
      </c>
      <c r="E89" s="17"/>
      <c r="F89" s="18">
        <f>F90</f>
        <v>15</v>
      </c>
    </row>
    <row r="90" spans="1:6" s="10" customFormat="1" ht="12.75" outlineLevel="3">
      <c r="A90" s="13" t="s">
        <v>80</v>
      </c>
      <c r="B90" s="14" t="s">
        <v>8</v>
      </c>
      <c r="C90" s="14" t="s">
        <v>96</v>
      </c>
      <c r="D90" s="14" t="s">
        <v>81</v>
      </c>
      <c r="E90" s="14"/>
      <c r="F90" s="15">
        <f>F91</f>
        <v>15</v>
      </c>
    </row>
    <row r="91" spans="1:6" s="10" customFormat="1" ht="25.5" outlineLevel="4">
      <c r="A91" s="13" t="s">
        <v>48</v>
      </c>
      <c r="B91" s="14" t="s">
        <v>8</v>
      </c>
      <c r="C91" s="14" t="s">
        <v>96</v>
      </c>
      <c r="D91" s="14" t="s">
        <v>82</v>
      </c>
      <c r="E91" s="14" t="s">
        <v>49</v>
      </c>
      <c r="F91" s="15">
        <v>15</v>
      </c>
    </row>
    <row r="92" spans="1:6" s="10" customFormat="1" ht="12.75" outlineLevel="2">
      <c r="A92" s="16" t="s">
        <v>52</v>
      </c>
      <c r="B92" s="17" t="s">
        <v>8</v>
      </c>
      <c r="C92" s="17" t="s">
        <v>96</v>
      </c>
      <c r="D92" s="17" t="s">
        <v>53</v>
      </c>
      <c r="E92" s="17"/>
      <c r="F92" s="18">
        <f>F93+F95</f>
        <v>174672.91416000001</v>
      </c>
    </row>
    <row r="93" spans="1:6" s="10" customFormat="1" ht="12.75" outlineLevel="3">
      <c r="A93" s="13" t="s">
        <v>54</v>
      </c>
      <c r="B93" s="14" t="s">
        <v>8</v>
      </c>
      <c r="C93" s="14" t="s">
        <v>96</v>
      </c>
      <c r="D93" s="14" t="s">
        <v>55</v>
      </c>
      <c r="E93" s="14"/>
      <c r="F93" s="15">
        <f>F94</f>
        <v>8500</v>
      </c>
    </row>
    <row r="94" spans="1:6" s="10" customFormat="1" ht="38.25" outlineLevel="4">
      <c r="A94" s="13" t="s">
        <v>114</v>
      </c>
      <c r="B94" s="14" t="s">
        <v>8</v>
      </c>
      <c r="C94" s="14" t="s">
        <v>96</v>
      </c>
      <c r="D94" s="14" t="s">
        <v>115</v>
      </c>
      <c r="E94" s="14" t="s">
        <v>29</v>
      </c>
      <c r="F94" s="19">
        <v>8500</v>
      </c>
    </row>
    <row r="95" spans="1:6" s="10" customFormat="1" ht="12.75" outlineLevel="3">
      <c r="A95" s="16" t="s">
        <v>116</v>
      </c>
      <c r="B95" s="17" t="s">
        <v>8</v>
      </c>
      <c r="C95" s="17" t="s">
        <v>96</v>
      </c>
      <c r="D95" s="17" t="s">
        <v>117</v>
      </c>
      <c r="E95" s="17"/>
      <c r="F95" s="18">
        <f>F96+F103+F106</f>
        <v>166172.91416000001</v>
      </c>
    </row>
    <row r="96" spans="1:6" s="10" customFormat="1" ht="12.75" outlineLevel="4">
      <c r="A96" s="13" t="s">
        <v>116</v>
      </c>
      <c r="B96" s="14" t="s">
        <v>8</v>
      </c>
      <c r="C96" s="14" t="s">
        <v>96</v>
      </c>
      <c r="D96" s="14" t="s">
        <v>118</v>
      </c>
      <c r="E96" s="14"/>
      <c r="F96" s="15">
        <f>F97+F98+F99+F100+F101+F102</f>
        <v>138502.45298</v>
      </c>
    </row>
    <row r="97" spans="1:6" s="10" customFormat="1" ht="118.5" customHeight="1" outlineLevel="5">
      <c r="A97" s="13" t="s">
        <v>119</v>
      </c>
      <c r="B97" s="14" t="s">
        <v>8</v>
      </c>
      <c r="C97" s="14" t="s">
        <v>96</v>
      </c>
      <c r="D97" s="14" t="s">
        <v>120</v>
      </c>
      <c r="E97" s="14" t="s">
        <v>17</v>
      </c>
      <c r="F97" s="15">
        <v>156.6</v>
      </c>
    </row>
    <row r="98" spans="1:6" s="10" customFormat="1" ht="96" customHeight="1" outlineLevel="5">
      <c r="A98" s="13" t="s">
        <v>121</v>
      </c>
      <c r="B98" s="14" t="s">
        <v>8</v>
      </c>
      <c r="C98" s="14" t="s">
        <v>96</v>
      </c>
      <c r="D98" s="14" t="s">
        <v>120</v>
      </c>
      <c r="E98" s="14" t="s">
        <v>27</v>
      </c>
      <c r="F98" s="15">
        <v>38.99982</v>
      </c>
    </row>
    <row r="99" spans="1:6" s="10" customFormat="1" ht="149.25" customHeight="1" outlineLevel="5">
      <c r="A99" s="13" t="s">
        <v>122</v>
      </c>
      <c r="B99" s="14" t="s">
        <v>8</v>
      </c>
      <c r="C99" s="14" t="s">
        <v>96</v>
      </c>
      <c r="D99" s="14" t="s">
        <v>123</v>
      </c>
      <c r="E99" s="14" t="s">
        <v>17</v>
      </c>
      <c r="F99" s="15">
        <v>34304.8</v>
      </c>
    </row>
    <row r="100" spans="1:6" s="10" customFormat="1" ht="76.5" customHeight="1" outlineLevel="5">
      <c r="A100" s="13" t="s">
        <v>15</v>
      </c>
      <c r="B100" s="14" t="s">
        <v>8</v>
      </c>
      <c r="C100" s="14" t="s">
        <v>96</v>
      </c>
      <c r="D100" s="14" t="s">
        <v>124</v>
      </c>
      <c r="E100" s="14" t="s">
        <v>17</v>
      </c>
      <c r="F100" s="15">
        <v>41800.44658</v>
      </c>
    </row>
    <row r="101" spans="1:6" s="10" customFormat="1" ht="38.25" outlineLevel="5">
      <c r="A101" s="13" t="s">
        <v>26</v>
      </c>
      <c r="B101" s="14" t="s">
        <v>8</v>
      </c>
      <c r="C101" s="14" t="s">
        <v>96</v>
      </c>
      <c r="D101" s="14" t="s">
        <v>124</v>
      </c>
      <c r="E101" s="14" t="s">
        <v>27</v>
      </c>
      <c r="F101" s="15">
        <v>59820.84537</v>
      </c>
    </row>
    <row r="102" spans="1:6" s="10" customFormat="1" ht="25.5" outlineLevel="5">
      <c r="A102" s="13" t="s">
        <v>28</v>
      </c>
      <c r="B102" s="14" t="s">
        <v>8</v>
      </c>
      <c r="C102" s="14" t="s">
        <v>96</v>
      </c>
      <c r="D102" s="14" t="s">
        <v>124</v>
      </c>
      <c r="E102" s="14" t="s">
        <v>29</v>
      </c>
      <c r="F102" s="15">
        <v>2380.76121</v>
      </c>
    </row>
    <row r="103" spans="1:6" s="10" customFormat="1" ht="25.5" outlineLevel="4">
      <c r="A103" s="13" t="s">
        <v>125</v>
      </c>
      <c r="B103" s="14" t="s">
        <v>8</v>
      </c>
      <c r="C103" s="14" t="s">
        <v>96</v>
      </c>
      <c r="D103" s="14" t="s">
        <v>126</v>
      </c>
      <c r="E103" s="14"/>
      <c r="F103" s="15">
        <f>F104+F105</f>
        <v>19574.28109</v>
      </c>
    </row>
    <row r="104" spans="1:6" s="10" customFormat="1" ht="38.25" outlineLevel="5">
      <c r="A104" s="13" t="s">
        <v>26</v>
      </c>
      <c r="B104" s="14" t="s">
        <v>8</v>
      </c>
      <c r="C104" s="14" t="s">
        <v>96</v>
      </c>
      <c r="D104" s="14" t="s">
        <v>127</v>
      </c>
      <c r="E104" s="14" t="s">
        <v>27</v>
      </c>
      <c r="F104" s="15">
        <v>1324.13319</v>
      </c>
    </row>
    <row r="105" spans="1:6" s="10" customFormat="1" ht="25.5" outlineLevel="5">
      <c r="A105" s="13" t="s">
        <v>28</v>
      </c>
      <c r="B105" s="14" t="s">
        <v>8</v>
      </c>
      <c r="C105" s="14" t="s">
        <v>96</v>
      </c>
      <c r="D105" s="14" t="s">
        <v>127</v>
      </c>
      <c r="E105" s="14" t="s">
        <v>29</v>
      </c>
      <c r="F105" s="15">
        <v>18250.1479</v>
      </c>
    </row>
    <row r="106" spans="1:6" s="10" customFormat="1" ht="12.75" outlineLevel="4">
      <c r="A106" s="13" t="s">
        <v>128</v>
      </c>
      <c r="B106" s="14" t="s">
        <v>8</v>
      </c>
      <c r="C106" s="14" t="s">
        <v>96</v>
      </c>
      <c r="D106" s="14" t="s">
        <v>129</v>
      </c>
      <c r="E106" s="14"/>
      <c r="F106" s="15">
        <f>F107+F108+F109</f>
        <v>8096.18009</v>
      </c>
    </row>
    <row r="107" spans="1:6" s="10" customFormat="1" ht="38.25" outlineLevel="5">
      <c r="A107" s="13" t="s">
        <v>26</v>
      </c>
      <c r="B107" s="14" t="s">
        <v>8</v>
      </c>
      <c r="C107" s="14" t="s">
        <v>96</v>
      </c>
      <c r="D107" s="14" t="s">
        <v>130</v>
      </c>
      <c r="E107" s="14" t="s">
        <v>27</v>
      </c>
      <c r="F107" s="15">
        <v>4830.71183</v>
      </c>
    </row>
    <row r="108" spans="1:6" s="10" customFormat="1" ht="25.5" outlineLevel="5">
      <c r="A108" s="13" t="s">
        <v>48</v>
      </c>
      <c r="B108" s="14" t="s">
        <v>8</v>
      </c>
      <c r="C108" s="14" t="s">
        <v>96</v>
      </c>
      <c r="D108" s="14" t="s">
        <v>130</v>
      </c>
      <c r="E108" s="14" t="s">
        <v>49</v>
      </c>
      <c r="F108" s="15">
        <v>47</v>
      </c>
    </row>
    <row r="109" spans="1:6" s="10" customFormat="1" ht="25.5" outlineLevel="5">
      <c r="A109" s="13" t="s">
        <v>28</v>
      </c>
      <c r="B109" s="14" t="s">
        <v>8</v>
      </c>
      <c r="C109" s="14" t="s">
        <v>96</v>
      </c>
      <c r="D109" s="14" t="s">
        <v>130</v>
      </c>
      <c r="E109" s="14" t="s">
        <v>29</v>
      </c>
      <c r="F109" s="15">
        <v>3218.46826</v>
      </c>
    </row>
    <row r="110" spans="1:6" s="10" customFormat="1" ht="15.75" customHeight="1">
      <c r="A110" s="13" t="s">
        <v>131</v>
      </c>
      <c r="B110" s="14" t="s">
        <v>10</v>
      </c>
      <c r="C110" s="14"/>
      <c r="D110" s="14"/>
      <c r="E110" s="14"/>
      <c r="F110" s="15">
        <f>F111</f>
        <v>2946.6</v>
      </c>
    </row>
    <row r="111" spans="1:6" s="10" customFormat="1" ht="15" customHeight="1" outlineLevel="1">
      <c r="A111" s="13" t="s">
        <v>132</v>
      </c>
      <c r="B111" s="14" t="s">
        <v>10</v>
      </c>
      <c r="C111" s="14" t="s">
        <v>31</v>
      </c>
      <c r="D111" s="14"/>
      <c r="E111" s="14"/>
      <c r="F111" s="15">
        <f>F112</f>
        <v>2946.6</v>
      </c>
    </row>
    <row r="112" spans="1:6" s="10" customFormat="1" ht="15.75" customHeight="1" outlineLevel="2">
      <c r="A112" s="16" t="s">
        <v>37</v>
      </c>
      <c r="B112" s="17" t="s">
        <v>10</v>
      </c>
      <c r="C112" s="17" t="s">
        <v>31</v>
      </c>
      <c r="D112" s="17" t="s">
        <v>38</v>
      </c>
      <c r="E112" s="17"/>
      <c r="F112" s="18">
        <f>F113</f>
        <v>2946.6</v>
      </c>
    </row>
    <row r="113" spans="1:6" s="10" customFormat="1" ht="12.75" outlineLevel="3">
      <c r="A113" s="13" t="s">
        <v>39</v>
      </c>
      <c r="B113" s="14" t="s">
        <v>10</v>
      </c>
      <c r="C113" s="14" t="s">
        <v>31</v>
      </c>
      <c r="D113" s="14" t="s">
        <v>40</v>
      </c>
      <c r="E113" s="14"/>
      <c r="F113" s="15">
        <f>F114</f>
        <v>2946.6</v>
      </c>
    </row>
    <row r="114" spans="1:6" s="10" customFormat="1" ht="86.25" customHeight="1" outlineLevel="4">
      <c r="A114" s="13" t="s">
        <v>15</v>
      </c>
      <c r="B114" s="14" t="s">
        <v>10</v>
      </c>
      <c r="C114" s="14" t="s">
        <v>31</v>
      </c>
      <c r="D114" s="14" t="s">
        <v>47</v>
      </c>
      <c r="E114" s="14" t="s">
        <v>17</v>
      </c>
      <c r="F114" s="15">
        <v>2946.6</v>
      </c>
    </row>
    <row r="115" spans="1:6" s="10" customFormat="1" ht="25.5">
      <c r="A115" s="13" t="s">
        <v>133</v>
      </c>
      <c r="B115" s="14" t="s">
        <v>19</v>
      </c>
      <c r="C115" s="14"/>
      <c r="D115" s="14"/>
      <c r="E115" s="14"/>
      <c r="F115" s="15">
        <f>F116+F122</f>
        <v>51736.40401</v>
      </c>
    </row>
    <row r="116" spans="1:6" s="10" customFormat="1" ht="25.5" outlineLevel="1">
      <c r="A116" s="13" t="s">
        <v>134</v>
      </c>
      <c r="B116" s="14" t="s">
        <v>19</v>
      </c>
      <c r="C116" s="14" t="s">
        <v>135</v>
      </c>
      <c r="D116" s="14"/>
      <c r="E116" s="14"/>
      <c r="F116" s="15">
        <f>F117</f>
        <v>27200.73401</v>
      </c>
    </row>
    <row r="117" spans="1:6" s="10" customFormat="1" ht="12.75" outlineLevel="2">
      <c r="A117" s="16" t="s">
        <v>52</v>
      </c>
      <c r="B117" s="17" t="s">
        <v>19</v>
      </c>
      <c r="C117" s="17" t="s">
        <v>135</v>
      </c>
      <c r="D117" s="17" t="s">
        <v>53</v>
      </c>
      <c r="E117" s="17"/>
      <c r="F117" s="18">
        <f>F118</f>
        <v>27200.73401</v>
      </c>
    </row>
    <row r="118" spans="1:6" s="10" customFormat="1" ht="12.75" outlineLevel="3">
      <c r="A118" s="13" t="s">
        <v>116</v>
      </c>
      <c r="B118" s="14" t="s">
        <v>19</v>
      </c>
      <c r="C118" s="14" t="s">
        <v>135</v>
      </c>
      <c r="D118" s="14" t="s">
        <v>118</v>
      </c>
      <c r="E118" s="14"/>
      <c r="F118" s="15">
        <f>F119+F120+F121</f>
        <v>27200.73401</v>
      </c>
    </row>
    <row r="119" spans="1:6" s="10" customFormat="1" ht="75" customHeight="1" outlineLevel="4">
      <c r="A119" s="13" t="s">
        <v>15</v>
      </c>
      <c r="B119" s="14" t="s">
        <v>19</v>
      </c>
      <c r="C119" s="14" t="s">
        <v>135</v>
      </c>
      <c r="D119" s="14" t="s">
        <v>124</v>
      </c>
      <c r="E119" s="14" t="s">
        <v>17</v>
      </c>
      <c r="F119" s="15">
        <v>18817.79075</v>
      </c>
    </row>
    <row r="120" spans="1:6" s="10" customFormat="1" ht="38.25" outlineLevel="4">
      <c r="A120" s="13" t="s">
        <v>26</v>
      </c>
      <c r="B120" s="14" t="s">
        <v>19</v>
      </c>
      <c r="C120" s="14" t="s">
        <v>135</v>
      </c>
      <c r="D120" s="14" t="s">
        <v>124</v>
      </c>
      <c r="E120" s="14" t="s">
        <v>27</v>
      </c>
      <c r="F120" s="15">
        <v>8272.61718</v>
      </c>
    </row>
    <row r="121" spans="1:6" s="10" customFormat="1" ht="25.5" outlineLevel="4">
      <c r="A121" s="13" t="s">
        <v>28</v>
      </c>
      <c r="B121" s="14" t="s">
        <v>19</v>
      </c>
      <c r="C121" s="14" t="s">
        <v>135</v>
      </c>
      <c r="D121" s="14" t="s">
        <v>124</v>
      </c>
      <c r="E121" s="14" t="s">
        <v>29</v>
      </c>
      <c r="F121" s="15">
        <v>110.32608</v>
      </c>
    </row>
    <row r="122" spans="1:6" s="10" customFormat="1" ht="25.5" outlineLevel="1">
      <c r="A122" s="13" t="s">
        <v>136</v>
      </c>
      <c r="B122" s="14" t="s">
        <v>19</v>
      </c>
      <c r="C122" s="14" t="s">
        <v>137</v>
      </c>
      <c r="D122" s="14"/>
      <c r="E122" s="14"/>
      <c r="F122" s="15">
        <f>F123+F131+F134</f>
        <v>24535.670000000002</v>
      </c>
    </row>
    <row r="123" spans="1:6" s="10" customFormat="1" ht="12.75" outlineLevel="2">
      <c r="A123" s="16" t="s">
        <v>138</v>
      </c>
      <c r="B123" s="17" t="s">
        <v>19</v>
      </c>
      <c r="C123" s="17" t="s">
        <v>137</v>
      </c>
      <c r="D123" s="17" t="s">
        <v>51</v>
      </c>
      <c r="E123" s="17"/>
      <c r="F123" s="18">
        <f>F124</f>
        <v>8668</v>
      </c>
    </row>
    <row r="124" spans="1:6" s="10" customFormat="1" ht="12.75" outlineLevel="3">
      <c r="A124" s="16" t="s">
        <v>139</v>
      </c>
      <c r="B124" s="17" t="s">
        <v>19</v>
      </c>
      <c r="C124" s="17" t="s">
        <v>137</v>
      </c>
      <c r="D124" s="17" t="s">
        <v>140</v>
      </c>
      <c r="E124" s="17"/>
      <c r="F124" s="18">
        <f>F125+F127+F129</f>
        <v>8668</v>
      </c>
    </row>
    <row r="125" spans="1:6" s="10" customFormat="1" ht="40.5" customHeight="1" outlineLevel="4">
      <c r="A125" s="13" t="s">
        <v>141</v>
      </c>
      <c r="B125" s="14" t="s">
        <v>19</v>
      </c>
      <c r="C125" s="14" t="s">
        <v>137</v>
      </c>
      <c r="D125" s="14" t="s">
        <v>142</v>
      </c>
      <c r="E125" s="14"/>
      <c r="F125" s="15">
        <f>F126</f>
        <v>4500</v>
      </c>
    </row>
    <row r="126" spans="1:6" s="10" customFormat="1" ht="38.25" outlineLevel="5">
      <c r="A126" s="13" t="s">
        <v>143</v>
      </c>
      <c r="B126" s="14" t="s">
        <v>19</v>
      </c>
      <c r="C126" s="14" t="s">
        <v>137</v>
      </c>
      <c r="D126" s="14" t="s">
        <v>144</v>
      </c>
      <c r="E126" s="14" t="s">
        <v>145</v>
      </c>
      <c r="F126" s="15">
        <v>4500</v>
      </c>
    </row>
    <row r="127" spans="1:6" s="10" customFormat="1" ht="38.25" outlineLevel="4">
      <c r="A127" s="13" t="s">
        <v>146</v>
      </c>
      <c r="B127" s="14" t="s">
        <v>19</v>
      </c>
      <c r="C127" s="14" t="s">
        <v>137</v>
      </c>
      <c r="D127" s="14" t="s">
        <v>147</v>
      </c>
      <c r="E127" s="14"/>
      <c r="F127" s="15">
        <f>F128</f>
        <v>3168</v>
      </c>
    </row>
    <row r="128" spans="1:6" s="10" customFormat="1" ht="38.25" outlineLevel="5">
      <c r="A128" s="13" t="s">
        <v>148</v>
      </c>
      <c r="B128" s="14" t="s">
        <v>19</v>
      </c>
      <c r="C128" s="14" t="s">
        <v>137</v>
      </c>
      <c r="D128" s="14" t="s">
        <v>149</v>
      </c>
      <c r="E128" s="14" t="s">
        <v>145</v>
      </c>
      <c r="F128" s="15">
        <v>3168</v>
      </c>
    </row>
    <row r="129" spans="1:6" s="10" customFormat="1" ht="25.5" outlineLevel="4">
      <c r="A129" s="13" t="s">
        <v>150</v>
      </c>
      <c r="B129" s="14" t="s">
        <v>19</v>
      </c>
      <c r="C129" s="14" t="s">
        <v>137</v>
      </c>
      <c r="D129" s="14" t="s">
        <v>151</v>
      </c>
      <c r="E129" s="14"/>
      <c r="F129" s="15">
        <f>F130</f>
        <v>1000</v>
      </c>
    </row>
    <row r="130" spans="1:6" s="10" customFormat="1" ht="38.25" outlineLevel="5">
      <c r="A130" s="13" t="s">
        <v>148</v>
      </c>
      <c r="B130" s="14" t="s">
        <v>19</v>
      </c>
      <c r="C130" s="14" t="s">
        <v>137</v>
      </c>
      <c r="D130" s="14" t="s">
        <v>152</v>
      </c>
      <c r="E130" s="14" t="s">
        <v>145</v>
      </c>
      <c r="F130" s="15">
        <v>1000</v>
      </c>
    </row>
    <row r="131" spans="1:6" s="10" customFormat="1" ht="12.75" outlineLevel="2">
      <c r="A131" s="16" t="s">
        <v>37</v>
      </c>
      <c r="B131" s="17" t="s">
        <v>19</v>
      </c>
      <c r="C131" s="17" t="s">
        <v>137</v>
      </c>
      <c r="D131" s="17" t="s">
        <v>38</v>
      </c>
      <c r="E131" s="17"/>
      <c r="F131" s="18">
        <f>F132</f>
        <v>15859.4</v>
      </c>
    </row>
    <row r="132" spans="1:6" s="10" customFormat="1" ht="15.75" customHeight="1" outlineLevel="3">
      <c r="A132" s="13" t="s">
        <v>39</v>
      </c>
      <c r="B132" s="14" t="s">
        <v>19</v>
      </c>
      <c r="C132" s="14" t="s">
        <v>137</v>
      </c>
      <c r="D132" s="14" t="s">
        <v>40</v>
      </c>
      <c r="E132" s="14"/>
      <c r="F132" s="15">
        <f>F133</f>
        <v>15859.4</v>
      </c>
    </row>
    <row r="133" spans="1:6" s="10" customFormat="1" ht="75" customHeight="1" outlineLevel="4">
      <c r="A133" s="13" t="s">
        <v>15</v>
      </c>
      <c r="B133" s="14" t="s">
        <v>19</v>
      </c>
      <c r="C133" s="14" t="s">
        <v>137</v>
      </c>
      <c r="D133" s="14" t="s">
        <v>47</v>
      </c>
      <c r="E133" s="14" t="s">
        <v>17</v>
      </c>
      <c r="F133" s="15">
        <v>15859.4</v>
      </c>
    </row>
    <row r="134" spans="1:6" s="10" customFormat="1" ht="16.5" customHeight="1" outlineLevel="2">
      <c r="A134" s="16" t="s">
        <v>77</v>
      </c>
      <c r="B134" s="17" t="s">
        <v>19</v>
      </c>
      <c r="C134" s="17" t="s">
        <v>137</v>
      </c>
      <c r="D134" s="17" t="s">
        <v>79</v>
      </c>
      <c r="E134" s="17"/>
      <c r="F134" s="18">
        <f>F135</f>
        <v>8.27</v>
      </c>
    </row>
    <row r="135" spans="1:6" s="10" customFormat="1" ht="14.25" customHeight="1" outlineLevel="3">
      <c r="A135" s="13" t="s">
        <v>80</v>
      </c>
      <c r="B135" s="14" t="s">
        <v>19</v>
      </c>
      <c r="C135" s="14" t="s">
        <v>137</v>
      </c>
      <c r="D135" s="14" t="s">
        <v>81</v>
      </c>
      <c r="E135" s="14"/>
      <c r="F135" s="15">
        <f>F136</f>
        <v>8.27</v>
      </c>
    </row>
    <row r="136" spans="1:6" s="10" customFormat="1" ht="25.5" outlineLevel="4">
      <c r="A136" s="13" t="s">
        <v>48</v>
      </c>
      <c r="B136" s="14" t="s">
        <v>19</v>
      </c>
      <c r="C136" s="14" t="s">
        <v>137</v>
      </c>
      <c r="D136" s="14" t="s">
        <v>82</v>
      </c>
      <c r="E136" s="14" t="s">
        <v>49</v>
      </c>
      <c r="F136" s="15">
        <v>8.27</v>
      </c>
    </row>
    <row r="137" spans="1:6" s="10" customFormat="1" ht="12.75">
      <c r="A137" s="13" t="s">
        <v>153</v>
      </c>
      <c r="B137" s="14" t="s">
        <v>31</v>
      </c>
      <c r="C137" s="14"/>
      <c r="D137" s="14"/>
      <c r="E137" s="14"/>
      <c r="F137" s="15">
        <f>F138+F150+F174</f>
        <v>1032491.02046</v>
      </c>
    </row>
    <row r="138" spans="1:6" s="10" customFormat="1" ht="12.75" outlineLevel="1">
      <c r="A138" s="13" t="s">
        <v>154</v>
      </c>
      <c r="B138" s="14" t="s">
        <v>31</v>
      </c>
      <c r="C138" s="14" t="s">
        <v>8</v>
      </c>
      <c r="D138" s="14"/>
      <c r="E138" s="14"/>
      <c r="F138" s="15">
        <f>F139</f>
        <v>1842.22048</v>
      </c>
    </row>
    <row r="139" spans="1:6" s="10" customFormat="1" ht="12.75" outlineLevel="2">
      <c r="A139" s="16" t="s">
        <v>85</v>
      </c>
      <c r="B139" s="17" t="s">
        <v>31</v>
      </c>
      <c r="C139" s="17" t="s">
        <v>8</v>
      </c>
      <c r="D139" s="17" t="s">
        <v>59</v>
      </c>
      <c r="E139" s="17"/>
      <c r="F139" s="18">
        <f>F140</f>
        <v>1842.22048</v>
      </c>
    </row>
    <row r="140" spans="1:6" s="10" customFormat="1" ht="12.75" outlineLevel="3">
      <c r="A140" s="16" t="s">
        <v>155</v>
      </c>
      <c r="B140" s="17" t="s">
        <v>31</v>
      </c>
      <c r="C140" s="17" t="s">
        <v>8</v>
      </c>
      <c r="D140" s="17" t="s">
        <v>156</v>
      </c>
      <c r="E140" s="17"/>
      <c r="F140" s="18">
        <f>F141+F144+F148</f>
        <v>1842.22048</v>
      </c>
    </row>
    <row r="141" spans="1:6" s="10" customFormat="1" ht="25.5" outlineLevel="4">
      <c r="A141" s="13" t="s">
        <v>157</v>
      </c>
      <c r="B141" s="14" t="s">
        <v>31</v>
      </c>
      <c r="C141" s="14" t="s">
        <v>8</v>
      </c>
      <c r="D141" s="14" t="s">
        <v>158</v>
      </c>
      <c r="E141" s="14"/>
      <c r="F141" s="15">
        <f>F142+F143</f>
        <v>385</v>
      </c>
    </row>
    <row r="142" spans="1:6" s="10" customFormat="1" ht="38.25" outlineLevel="5">
      <c r="A142" s="13" t="s">
        <v>26</v>
      </c>
      <c r="B142" s="14" t="s">
        <v>31</v>
      </c>
      <c r="C142" s="14" t="s">
        <v>8</v>
      </c>
      <c r="D142" s="14" t="s">
        <v>159</v>
      </c>
      <c r="E142" s="14" t="s">
        <v>27</v>
      </c>
      <c r="F142" s="15">
        <v>85</v>
      </c>
    </row>
    <row r="143" spans="1:6" s="10" customFormat="1" ht="38.25" outlineLevel="5">
      <c r="A143" s="13" t="s">
        <v>148</v>
      </c>
      <c r="B143" s="14" t="s">
        <v>31</v>
      </c>
      <c r="C143" s="14" t="s">
        <v>8</v>
      </c>
      <c r="D143" s="14" t="s">
        <v>159</v>
      </c>
      <c r="E143" s="14" t="s">
        <v>145</v>
      </c>
      <c r="F143" s="15">
        <v>300</v>
      </c>
    </row>
    <row r="144" spans="1:6" s="10" customFormat="1" ht="16.5" customHeight="1" outlineLevel="4">
      <c r="A144" s="13" t="s">
        <v>160</v>
      </c>
      <c r="B144" s="14" t="s">
        <v>31</v>
      </c>
      <c r="C144" s="14" t="s">
        <v>8</v>
      </c>
      <c r="D144" s="14" t="s">
        <v>161</v>
      </c>
      <c r="E144" s="14"/>
      <c r="F144" s="15">
        <f>F145+F146+F147</f>
        <v>1238.3627999999999</v>
      </c>
    </row>
    <row r="145" spans="1:6" s="10" customFormat="1" ht="60.75" customHeight="1" outlineLevel="5">
      <c r="A145" s="13" t="s">
        <v>162</v>
      </c>
      <c r="B145" s="14" t="s">
        <v>31</v>
      </c>
      <c r="C145" s="14" t="s">
        <v>8</v>
      </c>
      <c r="D145" s="14" t="s">
        <v>163</v>
      </c>
      <c r="E145" s="14" t="s">
        <v>49</v>
      </c>
      <c r="F145" s="15">
        <v>5</v>
      </c>
    </row>
    <row r="146" spans="1:6" s="10" customFormat="1" ht="72.75" customHeight="1" outlineLevel="5">
      <c r="A146" s="13" t="s">
        <v>15</v>
      </c>
      <c r="B146" s="14" t="s">
        <v>31</v>
      </c>
      <c r="C146" s="14" t="s">
        <v>8</v>
      </c>
      <c r="D146" s="14" t="s">
        <v>164</v>
      </c>
      <c r="E146" s="14" t="s">
        <v>17</v>
      </c>
      <c r="F146" s="15">
        <v>80.4378</v>
      </c>
    </row>
    <row r="147" spans="1:6" s="10" customFormat="1" ht="38.25" outlineLevel="5">
      <c r="A147" s="13" t="s">
        <v>26</v>
      </c>
      <c r="B147" s="14" t="s">
        <v>31</v>
      </c>
      <c r="C147" s="14" t="s">
        <v>8</v>
      </c>
      <c r="D147" s="14" t="s">
        <v>164</v>
      </c>
      <c r="E147" s="14" t="s">
        <v>27</v>
      </c>
      <c r="F147" s="15">
        <v>1152.925</v>
      </c>
    </row>
    <row r="148" spans="1:6" s="10" customFormat="1" ht="17.25" customHeight="1" outlineLevel="4">
      <c r="A148" s="13" t="s">
        <v>165</v>
      </c>
      <c r="B148" s="14" t="s">
        <v>31</v>
      </c>
      <c r="C148" s="14" t="s">
        <v>8</v>
      </c>
      <c r="D148" s="14" t="s">
        <v>166</v>
      </c>
      <c r="E148" s="14"/>
      <c r="F148" s="15">
        <f>F149</f>
        <v>218.85768</v>
      </c>
    </row>
    <row r="149" spans="1:6" s="10" customFormat="1" ht="38.25" outlineLevel="5">
      <c r="A149" s="13" t="s">
        <v>148</v>
      </c>
      <c r="B149" s="14" t="s">
        <v>31</v>
      </c>
      <c r="C149" s="14" t="s">
        <v>8</v>
      </c>
      <c r="D149" s="14" t="s">
        <v>167</v>
      </c>
      <c r="E149" s="14" t="s">
        <v>145</v>
      </c>
      <c r="F149" s="15">
        <v>218.85768</v>
      </c>
    </row>
    <row r="150" spans="1:6" s="10" customFormat="1" ht="12.75" outlineLevel="1">
      <c r="A150" s="13" t="s">
        <v>168</v>
      </c>
      <c r="B150" s="14" t="s">
        <v>31</v>
      </c>
      <c r="C150" s="14" t="s">
        <v>135</v>
      </c>
      <c r="D150" s="14"/>
      <c r="E150" s="14"/>
      <c r="F150" s="15">
        <f>F151+F169</f>
        <v>952655.45073</v>
      </c>
    </row>
    <row r="151" spans="1:6" s="10" customFormat="1" ht="12.75" outlineLevel="2">
      <c r="A151" s="16" t="s">
        <v>91</v>
      </c>
      <c r="B151" s="17" t="s">
        <v>31</v>
      </c>
      <c r="C151" s="17" t="s">
        <v>135</v>
      </c>
      <c r="D151" s="17" t="s">
        <v>71</v>
      </c>
      <c r="E151" s="17"/>
      <c r="F151" s="18">
        <f>F152+F156+F159+F162+F166</f>
        <v>777072.25725</v>
      </c>
    </row>
    <row r="152" spans="1:6" s="10" customFormat="1" ht="29.25" customHeight="1" outlineLevel="3">
      <c r="A152" s="13" t="s">
        <v>169</v>
      </c>
      <c r="B152" s="14" t="s">
        <v>31</v>
      </c>
      <c r="C152" s="14" t="s">
        <v>135</v>
      </c>
      <c r="D152" s="14" t="s">
        <v>170</v>
      </c>
      <c r="E152" s="14"/>
      <c r="F152" s="15">
        <f>F153+F154+F155</f>
        <v>37311.289659999995</v>
      </c>
    </row>
    <row r="153" spans="1:6" s="10" customFormat="1" ht="38.25" outlineLevel="4">
      <c r="A153" s="13" t="s">
        <v>171</v>
      </c>
      <c r="B153" s="14" t="s">
        <v>31</v>
      </c>
      <c r="C153" s="14" t="s">
        <v>135</v>
      </c>
      <c r="D153" s="14" t="s">
        <v>172</v>
      </c>
      <c r="E153" s="14" t="s">
        <v>173</v>
      </c>
      <c r="F153" s="15">
        <v>17333.35358</v>
      </c>
    </row>
    <row r="154" spans="1:6" s="10" customFormat="1" ht="38.25" outlineLevel="4">
      <c r="A154" s="13" t="s">
        <v>174</v>
      </c>
      <c r="B154" s="14" t="s">
        <v>31</v>
      </c>
      <c r="C154" s="14" t="s">
        <v>135</v>
      </c>
      <c r="D154" s="14" t="s">
        <v>172</v>
      </c>
      <c r="E154" s="14" t="s">
        <v>29</v>
      </c>
      <c r="F154" s="15">
        <v>1.34778</v>
      </c>
    </row>
    <row r="155" spans="1:6" s="10" customFormat="1" ht="75" customHeight="1" outlineLevel="4">
      <c r="A155" s="13" t="s">
        <v>175</v>
      </c>
      <c r="B155" s="14" t="s">
        <v>31</v>
      </c>
      <c r="C155" s="14" t="s">
        <v>135</v>
      </c>
      <c r="D155" s="14" t="s">
        <v>176</v>
      </c>
      <c r="E155" s="14" t="s">
        <v>173</v>
      </c>
      <c r="F155" s="15">
        <v>19976.5883</v>
      </c>
    </row>
    <row r="156" spans="1:6" s="10" customFormat="1" ht="33" customHeight="1" outlineLevel="3">
      <c r="A156" s="13" t="s">
        <v>177</v>
      </c>
      <c r="B156" s="14" t="s">
        <v>31</v>
      </c>
      <c r="C156" s="14" t="s">
        <v>135</v>
      </c>
      <c r="D156" s="14" t="s">
        <v>178</v>
      </c>
      <c r="E156" s="14"/>
      <c r="F156" s="15">
        <f>F157+F158</f>
        <v>89593.31588000001</v>
      </c>
    </row>
    <row r="157" spans="1:6" s="10" customFormat="1" ht="60" customHeight="1" outlineLevel="4">
      <c r="A157" s="13" t="s">
        <v>179</v>
      </c>
      <c r="B157" s="14" t="s">
        <v>31</v>
      </c>
      <c r="C157" s="14" t="s">
        <v>135</v>
      </c>
      <c r="D157" s="14" t="s">
        <v>180</v>
      </c>
      <c r="E157" s="14" t="s">
        <v>27</v>
      </c>
      <c r="F157" s="15">
        <v>89429.3411</v>
      </c>
    </row>
    <row r="158" spans="1:6" s="10" customFormat="1" ht="38.25" outlineLevel="4">
      <c r="A158" s="13" t="s">
        <v>174</v>
      </c>
      <c r="B158" s="14" t="s">
        <v>31</v>
      </c>
      <c r="C158" s="14" t="s">
        <v>135</v>
      </c>
      <c r="D158" s="14" t="s">
        <v>180</v>
      </c>
      <c r="E158" s="14" t="s">
        <v>29</v>
      </c>
      <c r="F158" s="15">
        <v>163.97478</v>
      </c>
    </row>
    <row r="159" spans="1:6" s="10" customFormat="1" ht="25.5" outlineLevel="3">
      <c r="A159" s="13" t="s">
        <v>181</v>
      </c>
      <c r="B159" s="14" t="s">
        <v>31</v>
      </c>
      <c r="C159" s="14" t="s">
        <v>135</v>
      </c>
      <c r="D159" s="14" t="s">
        <v>182</v>
      </c>
      <c r="E159" s="14"/>
      <c r="F159" s="15">
        <f>F160+F161</f>
        <v>367826.14448</v>
      </c>
    </row>
    <row r="160" spans="1:6" s="10" customFormat="1" ht="61.5" customHeight="1" outlineLevel="4">
      <c r="A160" s="13" t="s">
        <v>179</v>
      </c>
      <c r="B160" s="14" t="s">
        <v>31</v>
      </c>
      <c r="C160" s="14" t="s">
        <v>135</v>
      </c>
      <c r="D160" s="14" t="s">
        <v>183</v>
      </c>
      <c r="E160" s="14" t="s">
        <v>27</v>
      </c>
      <c r="F160" s="15">
        <v>364615.38454</v>
      </c>
    </row>
    <row r="161" spans="1:6" s="10" customFormat="1" ht="69.75" customHeight="1" outlineLevel="4">
      <c r="A161" s="13" t="s">
        <v>184</v>
      </c>
      <c r="B161" s="14" t="s">
        <v>31</v>
      </c>
      <c r="C161" s="14" t="s">
        <v>135</v>
      </c>
      <c r="D161" s="14" t="s">
        <v>185</v>
      </c>
      <c r="E161" s="14" t="s">
        <v>27</v>
      </c>
      <c r="F161" s="15">
        <v>3210.75994</v>
      </c>
    </row>
    <row r="162" spans="1:6" s="10" customFormat="1" ht="25.5" outlineLevel="3">
      <c r="A162" s="13" t="s">
        <v>186</v>
      </c>
      <c r="B162" s="14" t="s">
        <v>31</v>
      </c>
      <c r="C162" s="14" t="s">
        <v>135</v>
      </c>
      <c r="D162" s="14" t="s">
        <v>187</v>
      </c>
      <c r="E162" s="14"/>
      <c r="F162" s="15">
        <f>F163+F164+F165</f>
        <v>236652.89556</v>
      </c>
    </row>
    <row r="163" spans="1:6" s="10" customFormat="1" ht="61.5" customHeight="1" outlineLevel="4">
      <c r="A163" s="13" t="s">
        <v>188</v>
      </c>
      <c r="B163" s="14" t="s">
        <v>31</v>
      </c>
      <c r="C163" s="14" t="s">
        <v>135</v>
      </c>
      <c r="D163" s="14" t="s">
        <v>189</v>
      </c>
      <c r="E163" s="14" t="s">
        <v>27</v>
      </c>
      <c r="F163" s="15">
        <v>109583.9</v>
      </c>
    </row>
    <row r="164" spans="1:6" s="10" customFormat="1" ht="60" customHeight="1" outlineLevel="4">
      <c r="A164" s="13" t="s">
        <v>179</v>
      </c>
      <c r="B164" s="14" t="s">
        <v>31</v>
      </c>
      <c r="C164" s="14" t="s">
        <v>135</v>
      </c>
      <c r="D164" s="14" t="s">
        <v>190</v>
      </c>
      <c r="E164" s="14" t="s">
        <v>27</v>
      </c>
      <c r="F164" s="15">
        <v>123931.33855</v>
      </c>
    </row>
    <row r="165" spans="1:6" s="10" customFormat="1" ht="38.25" outlineLevel="4">
      <c r="A165" s="13" t="s">
        <v>174</v>
      </c>
      <c r="B165" s="14" t="s">
        <v>31</v>
      </c>
      <c r="C165" s="14" t="s">
        <v>135</v>
      </c>
      <c r="D165" s="14" t="s">
        <v>190</v>
      </c>
      <c r="E165" s="14" t="s">
        <v>29</v>
      </c>
      <c r="F165" s="15">
        <v>3137.65701</v>
      </c>
    </row>
    <row r="166" spans="1:6" s="10" customFormat="1" ht="25.5" outlineLevel="3">
      <c r="A166" s="13" t="s">
        <v>191</v>
      </c>
      <c r="B166" s="14" t="s">
        <v>31</v>
      </c>
      <c r="C166" s="14" t="s">
        <v>135</v>
      </c>
      <c r="D166" s="14" t="s">
        <v>192</v>
      </c>
      <c r="E166" s="14"/>
      <c r="F166" s="15">
        <f>F167+F168</f>
        <v>45688.61167</v>
      </c>
    </row>
    <row r="167" spans="1:6" s="10" customFormat="1" ht="38.25" outlineLevel="4">
      <c r="A167" s="13" t="s">
        <v>26</v>
      </c>
      <c r="B167" s="14" t="s">
        <v>31</v>
      </c>
      <c r="C167" s="14" t="s">
        <v>135</v>
      </c>
      <c r="D167" s="14" t="s">
        <v>193</v>
      </c>
      <c r="E167" s="14" t="s">
        <v>27</v>
      </c>
      <c r="F167" s="15">
        <v>2943.0231</v>
      </c>
    </row>
    <row r="168" spans="1:6" s="10" customFormat="1" ht="38.25" outlineLevel="4">
      <c r="A168" s="13" t="s">
        <v>148</v>
      </c>
      <c r="B168" s="14" t="s">
        <v>31</v>
      </c>
      <c r="C168" s="14" t="s">
        <v>135</v>
      </c>
      <c r="D168" s="14" t="s">
        <v>193</v>
      </c>
      <c r="E168" s="14" t="s">
        <v>145</v>
      </c>
      <c r="F168" s="15">
        <v>42745.58857</v>
      </c>
    </row>
    <row r="169" spans="1:6" s="10" customFormat="1" ht="25.5" outlineLevel="2">
      <c r="A169" s="16" t="s">
        <v>194</v>
      </c>
      <c r="B169" s="17" t="s">
        <v>31</v>
      </c>
      <c r="C169" s="17" t="s">
        <v>135</v>
      </c>
      <c r="D169" s="17" t="s">
        <v>135</v>
      </c>
      <c r="E169" s="17"/>
      <c r="F169" s="18">
        <f>F170</f>
        <v>175583.19348000002</v>
      </c>
    </row>
    <row r="170" spans="1:6" s="10" customFormat="1" ht="25.5" outlineLevel="3">
      <c r="A170" s="13" t="s">
        <v>195</v>
      </c>
      <c r="B170" s="14" t="s">
        <v>31</v>
      </c>
      <c r="C170" s="14" t="s">
        <v>135</v>
      </c>
      <c r="D170" s="14" t="s">
        <v>196</v>
      </c>
      <c r="E170" s="14"/>
      <c r="F170" s="15">
        <f>F171+F172+F173</f>
        <v>175583.19348000002</v>
      </c>
    </row>
    <row r="171" spans="1:6" s="10" customFormat="1" ht="38.25" outlineLevel="4">
      <c r="A171" s="13" t="s">
        <v>26</v>
      </c>
      <c r="B171" s="14" t="s">
        <v>31</v>
      </c>
      <c r="C171" s="14" t="s">
        <v>135</v>
      </c>
      <c r="D171" s="14" t="s">
        <v>197</v>
      </c>
      <c r="E171" s="14" t="s">
        <v>27</v>
      </c>
      <c r="F171" s="15">
        <v>39044.23605</v>
      </c>
    </row>
    <row r="172" spans="1:6" s="10" customFormat="1" ht="25.5" outlineLevel="4">
      <c r="A172" s="13" t="s">
        <v>28</v>
      </c>
      <c r="B172" s="14" t="s">
        <v>31</v>
      </c>
      <c r="C172" s="14" t="s">
        <v>135</v>
      </c>
      <c r="D172" s="14" t="s">
        <v>197</v>
      </c>
      <c r="E172" s="14" t="s">
        <v>29</v>
      </c>
      <c r="F172" s="15">
        <v>298.26718</v>
      </c>
    </row>
    <row r="173" spans="1:6" s="10" customFormat="1" ht="61.5" customHeight="1" outlineLevel="4">
      <c r="A173" s="13" t="s">
        <v>198</v>
      </c>
      <c r="B173" s="14" t="s">
        <v>31</v>
      </c>
      <c r="C173" s="14" t="s">
        <v>135</v>
      </c>
      <c r="D173" s="14" t="s">
        <v>199</v>
      </c>
      <c r="E173" s="14" t="s">
        <v>27</v>
      </c>
      <c r="F173" s="15">
        <v>136240.69025</v>
      </c>
    </row>
    <row r="174" spans="1:6" s="10" customFormat="1" ht="12.75" outlineLevel="1">
      <c r="A174" s="13" t="s">
        <v>200</v>
      </c>
      <c r="B174" s="14" t="s">
        <v>31</v>
      </c>
      <c r="C174" s="14" t="s">
        <v>84</v>
      </c>
      <c r="D174" s="14"/>
      <c r="E174" s="14"/>
      <c r="F174" s="15">
        <f>F175+F181+F185+F188</f>
        <v>77993.34925</v>
      </c>
    </row>
    <row r="175" spans="1:6" s="10" customFormat="1" ht="12.75" outlineLevel="2">
      <c r="A175" s="16" t="s">
        <v>85</v>
      </c>
      <c r="B175" s="17" t="s">
        <v>31</v>
      </c>
      <c r="C175" s="17" t="s">
        <v>84</v>
      </c>
      <c r="D175" s="17" t="s">
        <v>59</v>
      </c>
      <c r="E175" s="17"/>
      <c r="F175" s="18">
        <f>F176</f>
        <v>6175.93438</v>
      </c>
    </row>
    <row r="176" spans="1:6" s="10" customFormat="1" ht="25.5" outlineLevel="3">
      <c r="A176" s="16" t="s">
        <v>201</v>
      </c>
      <c r="B176" s="17" t="s">
        <v>31</v>
      </c>
      <c r="C176" s="17" t="s">
        <v>84</v>
      </c>
      <c r="D176" s="17" t="s">
        <v>202</v>
      </c>
      <c r="E176" s="17"/>
      <c r="F176" s="18">
        <f>F177+F179</f>
        <v>6175.93438</v>
      </c>
    </row>
    <row r="177" spans="1:6" s="10" customFormat="1" ht="38.25" outlineLevel="4">
      <c r="A177" s="13" t="s">
        <v>203</v>
      </c>
      <c r="B177" s="14" t="s">
        <v>31</v>
      </c>
      <c r="C177" s="14" t="s">
        <v>84</v>
      </c>
      <c r="D177" s="14" t="s">
        <v>204</v>
      </c>
      <c r="E177" s="14"/>
      <c r="F177" s="15">
        <f>F178</f>
        <v>6035.93438</v>
      </c>
    </row>
    <row r="178" spans="1:6" s="10" customFormat="1" ht="38.25" outlineLevel="5">
      <c r="A178" s="13" t="s">
        <v>148</v>
      </c>
      <c r="B178" s="14" t="s">
        <v>31</v>
      </c>
      <c r="C178" s="14" t="s">
        <v>84</v>
      </c>
      <c r="D178" s="14" t="s">
        <v>205</v>
      </c>
      <c r="E178" s="14" t="s">
        <v>145</v>
      </c>
      <c r="F178" s="15">
        <v>6035.93438</v>
      </c>
    </row>
    <row r="179" spans="1:6" s="10" customFormat="1" ht="25.5" outlineLevel="4">
      <c r="A179" s="13" t="s">
        <v>206</v>
      </c>
      <c r="B179" s="14" t="s">
        <v>31</v>
      </c>
      <c r="C179" s="14" t="s">
        <v>84</v>
      </c>
      <c r="D179" s="14" t="s">
        <v>207</v>
      </c>
      <c r="E179" s="14"/>
      <c r="F179" s="15">
        <f>F180</f>
        <v>140</v>
      </c>
    </row>
    <row r="180" spans="1:6" s="10" customFormat="1" ht="38.25" outlineLevel="5">
      <c r="A180" s="13" t="s">
        <v>26</v>
      </c>
      <c r="B180" s="14" t="s">
        <v>31</v>
      </c>
      <c r="C180" s="14" t="s">
        <v>84</v>
      </c>
      <c r="D180" s="14" t="s">
        <v>208</v>
      </c>
      <c r="E180" s="14" t="s">
        <v>27</v>
      </c>
      <c r="F180" s="15">
        <v>140</v>
      </c>
    </row>
    <row r="181" spans="1:6" s="10" customFormat="1" ht="12.75" outlineLevel="2">
      <c r="A181" s="16" t="s">
        <v>91</v>
      </c>
      <c r="B181" s="17" t="s">
        <v>31</v>
      </c>
      <c r="C181" s="17" t="s">
        <v>84</v>
      </c>
      <c r="D181" s="17" t="s">
        <v>71</v>
      </c>
      <c r="E181" s="17"/>
      <c r="F181" s="18">
        <f>F182</f>
        <v>6717.94246</v>
      </c>
    </row>
    <row r="182" spans="1:6" s="10" customFormat="1" ht="25.5" outlineLevel="3">
      <c r="A182" s="13" t="s">
        <v>92</v>
      </c>
      <c r="B182" s="14" t="s">
        <v>31</v>
      </c>
      <c r="C182" s="14" t="s">
        <v>84</v>
      </c>
      <c r="D182" s="14" t="s">
        <v>93</v>
      </c>
      <c r="E182" s="14"/>
      <c r="F182" s="15">
        <f>F183+F184</f>
        <v>6717.94246</v>
      </c>
    </row>
    <row r="183" spans="1:6" s="10" customFormat="1" ht="81.75" customHeight="1" outlineLevel="4">
      <c r="A183" s="13" t="s">
        <v>15</v>
      </c>
      <c r="B183" s="14" t="s">
        <v>31</v>
      </c>
      <c r="C183" s="14" t="s">
        <v>84</v>
      </c>
      <c r="D183" s="14" t="s">
        <v>94</v>
      </c>
      <c r="E183" s="14" t="s">
        <v>17</v>
      </c>
      <c r="F183" s="15">
        <v>1207.57742</v>
      </c>
    </row>
    <row r="184" spans="1:6" s="10" customFormat="1" ht="38.25" outlineLevel="4">
      <c r="A184" s="13" t="s">
        <v>26</v>
      </c>
      <c r="B184" s="14" t="s">
        <v>31</v>
      </c>
      <c r="C184" s="14" t="s">
        <v>84</v>
      </c>
      <c r="D184" s="14" t="s">
        <v>94</v>
      </c>
      <c r="E184" s="14" t="s">
        <v>27</v>
      </c>
      <c r="F184" s="15">
        <v>5510.36504</v>
      </c>
    </row>
    <row r="185" spans="1:6" s="10" customFormat="1" ht="16.5" customHeight="1" outlineLevel="2">
      <c r="A185" s="16" t="s">
        <v>37</v>
      </c>
      <c r="B185" s="17" t="s">
        <v>31</v>
      </c>
      <c r="C185" s="17" t="s">
        <v>84</v>
      </c>
      <c r="D185" s="17" t="s">
        <v>38</v>
      </c>
      <c r="E185" s="17"/>
      <c r="F185" s="18">
        <f>F186</f>
        <v>43384.6</v>
      </c>
    </row>
    <row r="186" spans="1:6" s="10" customFormat="1" ht="15.75" customHeight="1" outlineLevel="3">
      <c r="A186" s="13" t="s">
        <v>39</v>
      </c>
      <c r="B186" s="14" t="s">
        <v>31</v>
      </c>
      <c r="C186" s="14" t="s">
        <v>84</v>
      </c>
      <c r="D186" s="14" t="s">
        <v>40</v>
      </c>
      <c r="E186" s="14"/>
      <c r="F186" s="15">
        <f>F187</f>
        <v>43384.6</v>
      </c>
    </row>
    <row r="187" spans="1:6" s="10" customFormat="1" ht="79.5" customHeight="1" outlineLevel="4">
      <c r="A187" s="13" t="s">
        <v>15</v>
      </c>
      <c r="B187" s="14" t="s">
        <v>31</v>
      </c>
      <c r="C187" s="14" t="s">
        <v>84</v>
      </c>
      <c r="D187" s="14" t="s">
        <v>47</v>
      </c>
      <c r="E187" s="14" t="s">
        <v>17</v>
      </c>
      <c r="F187" s="15">
        <v>43384.6</v>
      </c>
    </row>
    <row r="188" spans="1:6" s="10" customFormat="1" ht="12.75" outlineLevel="2">
      <c r="A188" s="16" t="s">
        <v>52</v>
      </c>
      <c r="B188" s="17" t="s">
        <v>31</v>
      </c>
      <c r="C188" s="17" t="s">
        <v>84</v>
      </c>
      <c r="D188" s="17" t="s">
        <v>53</v>
      </c>
      <c r="E188" s="17"/>
      <c r="F188" s="18">
        <f>F189</f>
        <v>21714.87241</v>
      </c>
    </row>
    <row r="189" spans="1:6" s="10" customFormat="1" ht="12.75" outlineLevel="3">
      <c r="A189" s="16" t="s">
        <v>116</v>
      </c>
      <c r="B189" s="17" t="s">
        <v>31</v>
      </c>
      <c r="C189" s="17" t="s">
        <v>84</v>
      </c>
      <c r="D189" s="17" t="s">
        <v>117</v>
      </c>
      <c r="E189" s="17"/>
      <c r="F189" s="18">
        <f>F190+F194</f>
        <v>21714.87241</v>
      </c>
    </row>
    <row r="190" spans="1:6" s="10" customFormat="1" ht="12.75" outlineLevel="4">
      <c r="A190" s="13" t="s">
        <v>116</v>
      </c>
      <c r="B190" s="14" t="s">
        <v>31</v>
      </c>
      <c r="C190" s="14" t="s">
        <v>84</v>
      </c>
      <c r="D190" s="14" t="s">
        <v>118</v>
      </c>
      <c r="E190" s="14"/>
      <c r="F190" s="15">
        <f>F191+F192+F193</f>
        <v>21651.87241</v>
      </c>
    </row>
    <row r="191" spans="1:6" s="10" customFormat="1" ht="74.25" customHeight="1" outlineLevel="5">
      <c r="A191" s="13" t="s">
        <v>15</v>
      </c>
      <c r="B191" s="14" t="s">
        <v>31</v>
      </c>
      <c r="C191" s="14" t="s">
        <v>84</v>
      </c>
      <c r="D191" s="14" t="s">
        <v>124</v>
      </c>
      <c r="E191" s="14" t="s">
        <v>17</v>
      </c>
      <c r="F191" s="15">
        <v>16338.84726</v>
      </c>
    </row>
    <row r="192" spans="1:6" s="10" customFormat="1" ht="38.25" outlineLevel="5">
      <c r="A192" s="13" t="s">
        <v>26</v>
      </c>
      <c r="B192" s="14" t="s">
        <v>31</v>
      </c>
      <c r="C192" s="14" t="s">
        <v>84</v>
      </c>
      <c r="D192" s="14" t="s">
        <v>124</v>
      </c>
      <c r="E192" s="14" t="s">
        <v>27</v>
      </c>
      <c r="F192" s="15">
        <v>4288.57259</v>
      </c>
    </row>
    <row r="193" spans="1:6" s="10" customFormat="1" ht="25.5" outlineLevel="5">
      <c r="A193" s="13" t="s">
        <v>28</v>
      </c>
      <c r="B193" s="14" t="s">
        <v>31</v>
      </c>
      <c r="C193" s="14" t="s">
        <v>84</v>
      </c>
      <c r="D193" s="14" t="s">
        <v>124</v>
      </c>
      <c r="E193" s="14" t="s">
        <v>29</v>
      </c>
      <c r="F193" s="15">
        <v>1024.45256</v>
      </c>
    </row>
    <row r="194" spans="1:6" s="10" customFormat="1" ht="12.75" outlineLevel="4">
      <c r="A194" s="13" t="s">
        <v>128</v>
      </c>
      <c r="B194" s="14" t="s">
        <v>31</v>
      </c>
      <c r="C194" s="14" t="s">
        <v>84</v>
      </c>
      <c r="D194" s="14" t="s">
        <v>129</v>
      </c>
      <c r="E194" s="14"/>
      <c r="F194" s="15">
        <f>F195</f>
        <v>63</v>
      </c>
    </row>
    <row r="195" spans="1:6" s="10" customFormat="1" ht="38.25" outlineLevel="5">
      <c r="A195" s="13" t="s">
        <v>26</v>
      </c>
      <c r="B195" s="14" t="s">
        <v>31</v>
      </c>
      <c r="C195" s="14" t="s">
        <v>84</v>
      </c>
      <c r="D195" s="14" t="s">
        <v>130</v>
      </c>
      <c r="E195" s="14" t="s">
        <v>27</v>
      </c>
      <c r="F195" s="15">
        <v>63</v>
      </c>
    </row>
    <row r="196" spans="1:6" s="10" customFormat="1" ht="12.75">
      <c r="A196" s="13" t="s">
        <v>209</v>
      </c>
      <c r="B196" s="14" t="s">
        <v>51</v>
      </c>
      <c r="C196" s="14"/>
      <c r="D196" s="14"/>
      <c r="E196" s="14"/>
      <c r="F196" s="15">
        <f>F197+F202+F208+F227</f>
        <v>1023381.5361200001</v>
      </c>
    </row>
    <row r="197" spans="1:6" s="10" customFormat="1" ht="12.75" outlineLevel="1">
      <c r="A197" s="13" t="s">
        <v>210</v>
      </c>
      <c r="B197" s="14" t="s">
        <v>51</v>
      </c>
      <c r="C197" s="14" t="s">
        <v>8</v>
      </c>
      <c r="D197" s="14"/>
      <c r="E197" s="14"/>
      <c r="F197" s="15">
        <f>F198</f>
        <v>700397.24612</v>
      </c>
    </row>
    <row r="198" spans="1:6" s="10" customFormat="1" ht="56.25" customHeight="1" outlineLevel="2">
      <c r="A198" s="13" t="s">
        <v>211</v>
      </c>
      <c r="B198" s="14" t="s">
        <v>51</v>
      </c>
      <c r="C198" s="14" t="s">
        <v>8</v>
      </c>
      <c r="D198" s="14" t="s">
        <v>212</v>
      </c>
      <c r="E198" s="14"/>
      <c r="F198" s="15">
        <f>F199+F200+F201</f>
        <v>700397.24612</v>
      </c>
    </row>
    <row r="199" spans="1:6" s="10" customFormat="1" ht="84" customHeight="1" outlineLevel="3">
      <c r="A199" s="30" t="s">
        <v>213</v>
      </c>
      <c r="B199" s="14" t="s">
        <v>51</v>
      </c>
      <c r="C199" s="14" t="s">
        <v>8</v>
      </c>
      <c r="D199" s="14" t="s">
        <v>214</v>
      </c>
      <c r="E199" s="14" t="s">
        <v>173</v>
      </c>
      <c r="F199" s="15">
        <v>437264.29697</v>
      </c>
    </row>
    <row r="200" spans="1:6" s="10" customFormat="1" ht="71.25" customHeight="1" outlineLevel="3">
      <c r="A200" s="30" t="s">
        <v>215</v>
      </c>
      <c r="B200" s="14" t="s">
        <v>51</v>
      </c>
      <c r="C200" s="14" t="s">
        <v>8</v>
      </c>
      <c r="D200" s="14" t="s">
        <v>216</v>
      </c>
      <c r="E200" s="14" t="s">
        <v>173</v>
      </c>
      <c r="F200" s="15">
        <v>127547.44376</v>
      </c>
    </row>
    <row r="201" spans="1:6" s="10" customFormat="1" ht="78" customHeight="1" outlineLevel="3">
      <c r="A201" s="13" t="s">
        <v>217</v>
      </c>
      <c r="B201" s="14" t="s">
        <v>51</v>
      </c>
      <c r="C201" s="14" t="s">
        <v>8</v>
      </c>
      <c r="D201" s="14" t="s">
        <v>218</v>
      </c>
      <c r="E201" s="14" t="s">
        <v>173</v>
      </c>
      <c r="F201" s="15">
        <v>135585.50539</v>
      </c>
    </row>
    <row r="202" spans="1:6" s="10" customFormat="1" ht="15" customHeight="1" outlineLevel="1">
      <c r="A202" s="13" t="s">
        <v>219</v>
      </c>
      <c r="B202" s="14" t="s">
        <v>51</v>
      </c>
      <c r="C202" s="14" t="s">
        <v>10</v>
      </c>
      <c r="D202" s="14"/>
      <c r="E202" s="14"/>
      <c r="F202" s="15">
        <f>F203</f>
        <v>47607.740490000004</v>
      </c>
    </row>
    <row r="203" spans="1:6" s="10" customFormat="1" ht="12.75" outlineLevel="2">
      <c r="A203" s="16" t="s">
        <v>91</v>
      </c>
      <c r="B203" s="17" t="s">
        <v>51</v>
      </c>
      <c r="C203" s="17" t="s">
        <v>10</v>
      </c>
      <c r="D203" s="17" t="s">
        <v>71</v>
      </c>
      <c r="E203" s="17"/>
      <c r="F203" s="18">
        <f>F204</f>
        <v>47607.740490000004</v>
      </c>
    </row>
    <row r="204" spans="1:6" s="10" customFormat="1" ht="25.5" outlineLevel="3">
      <c r="A204" s="13" t="s">
        <v>220</v>
      </c>
      <c r="B204" s="14" t="s">
        <v>51</v>
      </c>
      <c r="C204" s="14" t="s">
        <v>10</v>
      </c>
      <c r="D204" s="14" t="s">
        <v>221</v>
      </c>
      <c r="E204" s="14"/>
      <c r="F204" s="15">
        <f>F205+F206+F207</f>
        <v>47607.740490000004</v>
      </c>
    </row>
    <row r="205" spans="1:6" s="10" customFormat="1" ht="38.25" outlineLevel="4">
      <c r="A205" s="29" t="s">
        <v>26</v>
      </c>
      <c r="B205" s="14" t="s">
        <v>51</v>
      </c>
      <c r="C205" s="14" t="s">
        <v>10</v>
      </c>
      <c r="D205" s="14" t="s">
        <v>222</v>
      </c>
      <c r="E205" s="14" t="s">
        <v>27</v>
      </c>
      <c r="F205" s="15">
        <v>25826.20242</v>
      </c>
    </row>
    <row r="206" spans="1:6" s="10" customFormat="1" ht="38.25" outlineLevel="4">
      <c r="A206" s="13" t="s">
        <v>223</v>
      </c>
      <c r="B206" s="14" t="s">
        <v>51</v>
      </c>
      <c r="C206" s="14" t="s">
        <v>10</v>
      </c>
      <c r="D206" s="14" t="s">
        <v>222</v>
      </c>
      <c r="E206" s="14" t="s">
        <v>173</v>
      </c>
      <c r="F206" s="15">
        <v>13933.91227</v>
      </c>
    </row>
    <row r="207" spans="1:6" s="10" customFormat="1" ht="38.25" outlineLevel="4">
      <c r="A207" s="13" t="s">
        <v>224</v>
      </c>
      <c r="B207" s="14" t="s">
        <v>51</v>
      </c>
      <c r="C207" s="14" t="s">
        <v>10</v>
      </c>
      <c r="D207" s="14" t="s">
        <v>225</v>
      </c>
      <c r="E207" s="14" t="s">
        <v>27</v>
      </c>
      <c r="F207" s="15">
        <v>7847.6258</v>
      </c>
    </row>
    <row r="208" spans="1:6" s="10" customFormat="1" ht="18" customHeight="1" outlineLevel="1">
      <c r="A208" s="13" t="s">
        <v>226</v>
      </c>
      <c r="B208" s="14" t="s">
        <v>51</v>
      </c>
      <c r="C208" s="14" t="s">
        <v>19</v>
      </c>
      <c r="D208" s="14"/>
      <c r="E208" s="14"/>
      <c r="F208" s="15">
        <f>F209+F224</f>
        <v>219456.77607000002</v>
      </c>
    </row>
    <row r="209" spans="1:6" s="10" customFormat="1" ht="12.75" outlineLevel="2">
      <c r="A209" s="16" t="s">
        <v>91</v>
      </c>
      <c r="B209" s="17" t="s">
        <v>51</v>
      </c>
      <c r="C209" s="17" t="s">
        <v>19</v>
      </c>
      <c r="D209" s="17" t="s">
        <v>71</v>
      </c>
      <c r="E209" s="17"/>
      <c r="F209" s="18">
        <f>F210+F213+F215+F219</f>
        <v>187038.74082</v>
      </c>
    </row>
    <row r="210" spans="1:6" s="10" customFormat="1" ht="19.5" customHeight="1" outlineLevel="3">
      <c r="A210" s="13" t="s">
        <v>227</v>
      </c>
      <c r="B210" s="14" t="s">
        <v>51</v>
      </c>
      <c r="C210" s="14" t="s">
        <v>19</v>
      </c>
      <c r="D210" s="14" t="s">
        <v>228</v>
      </c>
      <c r="E210" s="14"/>
      <c r="F210" s="15">
        <f>F211+F212</f>
        <v>62260.43265</v>
      </c>
    </row>
    <row r="211" spans="1:6" s="10" customFormat="1" ht="38.25" outlineLevel="4">
      <c r="A211" s="13" t="s">
        <v>26</v>
      </c>
      <c r="B211" s="14" t="s">
        <v>51</v>
      </c>
      <c r="C211" s="14" t="s">
        <v>19</v>
      </c>
      <c r="D211" s="14" t="s">
        <v>229</v>
      </c>
      <c r="E211" s="14" t="s">
        <v>27</v>
      </c>
      <c r="F211" s="15">
        <v>38729.91265</v>
      </c>
    </row>
    <row r="212" spans="1:6" s="10" customFormat="1" ht="71.25" customHeight="1" outlineLevel="4">
      <c r="A212" s="13" t="s">
        <v>230</v>
      </c>
      <c r="B212" s="14" t="s">
        <v>51</v>
      </c>
      <c r="C212" s="14" t="s">
        <v>19</v>
      </c>
      <c r="D212" s="14" t="s">
        <v>231</v>
      </c>
      <c r="E212" s="14" t="s">
        <v>173</v>
      </c>
      <c r="F212" s="15">
        <v>23530.52</v>
      </c>
    </row>
    <row r="213" spans="1:6" s="10" customFormat="1" ht="12.75" outlineLevel="3">
      <c r="A213" s="13" t="s">
        <v>232</v>
      </c>
      <c r="B213" s="14" t="s">
        <v>51</v>
      </c>
      <c r="C213" s="14" t="s">
        <v>19</v>
      </c>
      <c r="D213" s="14" t="s">
        <v>233</v>
      </c>
      <c r="E213" s="14"/>
      <c r="F213" s="15">
        <f>F214</f>
        <v>17187.23123</v>
      </c>
    </row>
    <row r="214" spans="1:6" s="10" customFormat="1" ht="38.25" outlineLevel="4">
      <c r="A214" s="13" t="s">
        <v>26</v>
      </c>
      <c r="B214" s="14" t="s">
        <v>51</v>
      </c>
      <c r="C214" s="14" t="s">
        <v>19</v>
      </c>
      <c r="D214" s="14" t="s">
        <v>234</v>
      </c>
      <c r="E214" s="14" t="s">
        <v>27</v>
      </c>
      <c r="F214" s="15">
        <v>17187.23123</v>
      </c>
    </row>
    <row r="215" spans="1:6" s="10" customFormat="1" ht="12.75" outlineLevel="3">
      <c r="A215" s="13" t="s">
        <v>235</v>
      </c>
      <c r="B215" s="14" t="s">
        <v>51</v>
      </c>
      <c r="C215" s="14" t="s">
        <v>19</v>
      </c>
      <c r="D215" s="14" t="s">
        <v>236</v>
      </c>
      <c r="E215" s="14"/>
      <c r="F215" s="15">
        <f>F216+F217+F218</f>
        <v>88915.50233999999</v>
      </c>
    </row>
    <row r="216" spans="1:6" s="10" customFormat="1" ht="38.25" outlineLevel="4">
      <c r="A216" s="13" t="s">
        <v>223</v>
      </c>
      <c r="B216" s="14" t="s">
        <v>51</v>
      </c>
      <c r="C216" s="14" t="s">
        <v>19</v>
      </c>
      <c r="D216" s="14" t="s">
        <v>237</v>
      </c>
      <c r="E216" s="14" t="s">
        <v>173</v>
      </c>
      <c r="F216" s="15">
        <v>6256.11399</v>
      </c>
    </row>
    <row r="217" spans="1:6" s="10" customFormat="1" ht="38.25" outlineLevel="4">
      <c r="A217" s="13" t="s">
        <v>148</v>
      </c>
      <c r="B217" s="14" t="s">
        <v>51</v>
      </c>
      <c r="C217" s="14" t="s">
        <v>19</v>
      </c>
      <c r="D217" s="14" t="s">
        <v>237</v>
      </c>
      <c r="E217" s="14" t="s">
        <v>145</v>
      </c>
      <c r="F217" s="15">
        <v>82493.94234</v>
      </c>
    </row>
    <row r="218" spans="1:6" s="10" customFormat="1" ht="25.5" outlineLevel="4">
      <c r="A218" s="13" t="s">
        <v>28</v>
      </c>
      <c r="B218" s="14" t="s">
        <v>51</v>
      </c>
      <c r="C218" s="14" t="s">
        <v>19</v>
      </c>
      <c r="D218" s="14" t="s">
        <v>237</v>
      </c>
      <c r="E218" s="14" t="s">
        <v>29</v>
      </c>
      <c r="F218" s="15">
        <v>165.44601</v>
      </c>
    </row>
    <row r="219" spans="1:6" s="10" customFormat="1" ht="25.5" outlineLevel="3">
      <c r="A219" s="13" t="s">
        <v>238</v>
      </c>
      <c r="B219" s="14" t="s">
        <v>51</v>
      </c>
      <c r="C219" s="14" t="s">
        <v>19</v>
      </c>
      <c r="D219" s="14" t="s">
        <v>239</v>
      </c>
      <c r="E219" s="14"/>
      <c r="F219" s="15">
        <f>F220+F221+F222+F223</f>
        <v>18675.5746</v>
      </c>
    </row>
    <row r="220" spans="1:6" s="10" customFormat="1" ht="72.75" customHeight="1" outlineLevel="4">
      <c r="A220" s="13" t="s">
        <v>15</v>
      </c>
      <c r="B220" s="14" t="s">
        <v>51</v>
      </c>
      <c r="C220" s="14" t="s">
        <v>19</v>
      </c>
      <c r="D220" s="14" t="s">
        <v>240</v>
      </c>
      <c r="E220" s="14" t="s">
        <v>17</v>
      </c>
      <c r="F220" s="15">
        <v>9731.65699</v>
      </c>
    </row>
    <row r="221" spans="1:6" s="10" customFormat="1" ht="38.25" outlineLevel="4">
      <c r="A221" s="13" t="s">
        <v>26</v>
      </c>
      <c r="B221" s="14" t="s">
        <v>51</v>
      </c>
      <c r="C221" s="14" t="s">
        <v>19</v>
      </c>
      <c r="D221" s="14" t="s">
        <v>240</v>
      </c>
      <c r="E221" s="14" t="s">
        <v>27</v>
      </c>
      <c r="F221" s="15">
        <v>7480.99013</v>
      </c>
    </row>
    <row r="222" spans="1:6" s="10" customFormat="1" ht="38.25" outlineLevel="4">
      <c r="A222" s="13" t="s">
        <v>223</v>
      </c>
      <c r="B222" s="14" t="s">
        <v>51</v>
      </c>
      <c r="C222" s="14" t="s">
        <v>19</v>
      </c>
      <c r="D222" s="14" t="s">
        <v>240</v>
      </c>
      <c r="E222" s="14" t="s">
        <v>173</v>
      </c>
      <c r="F222" s="15">
        <v>1180</v>
      </c>
    </row>
    <row r="223" spans="1:6" s="10" customFormat="1" ht="25.5" outlineLevel="4">
      <c r="A223" s="13" t="s">
        <v>28</v>
      </c>
      <c r="B223" s="14" t="s">
        <v>51</v>
      </c>
      <c r="C223" s="14" t="s">
        <v>19</v>
      </c>
      <c r="D223" s="14" t="s">
        <v>240</v>
      </c>
      <c r="E223" s="14" t="s">
        <v>29</v>
      </c>
      <c r="F223" s="15">
        <v>282.92748</v>
      </c>
    </row>
    <row r="224" spans="1:6" s="10" customFormat="1" ht="25.5" outlineLevel="2">
      <c r="A224" s="16" t="s">
        <v>194</v>
      </c>
      <c r="B224" s="17" t="s">
        <v>51</v>
      </c>
      <c r="C224" s="17" t="s">
        <v>19</v>
      </c>
      <c r="D224" s="17" t="s">
        <v>135</v>
      </c>
      <c r="E224" s="17"/>
      <c r="F224" s="18">
        <f>F225</f>
        <v>32418.03525</v>
      </c>
    </row>
    <row r="225" spans="1:6" s="10" customFormat="1" ht="25.5" outlineLevel="3">
      <c r="A225" s="13" t="s">
        <v>241</v>
      </c>
      <c r="B225" s="14" t="s">
        <v>51</v>
      </c>
      <c r="C225" s="14" t="s">
        <v>19</v>
      </c>
      <c r="D225" s="14" t="s">
        <v>242</v>
      </c>
      <c r="E225" s="14"/>
      <c r="F225" s="15">
        <f>F226</f>
        <v>32418.03525</v>
      </c>
    </row>
    <row r="226" spans="1:6" s="10" customFormat="1" ht="60" customHeight="1" outlineLevel="4">
      <c r="A226" s="13" t="s">
        <v>198</v>
      </c>
      <c r="B226" s="14" t="s">
        <v>51</v>
      </c>
      <c r="C226" s="14" t="s">
        <v>19</v>
      </c>
      <c r="D226" s="14" t="s">
        <v>243</v>
      </c>
      <c r="E226" s="14" t="s">
        <v>27</v>
      </c>
      <c r="F226" s="15">
        <v>32418.03525</v>
      </c>
    </row>
    <row r="227" spans="1:6" s="10" customFormat="1" ht="12.75" outlineLevel="1">
      <c r="A227" s="13" t="s">
        <v>244</v>
      </c>
      <c r="B227" s="14" t="s">
        <v>51</v>
      </c>
      <c r="C227" s="14" t="s">
        <v>51</v>
      </c>
      <c r="D227" s="14"/>
      <c r="E227" s="14"/>
      <c r="F227" s="15">
        <f>F228</f>
        <v>55919.77344</v>
      </c>
    </row>
    <row r="228" spans="1:6" s="10" customFormat="1" ht="12.75" outlineLevel="2">
      <c r="A228" s="16" t="s">
        <v>37</v>
      </c>
      <c r="B228" s="17" t="s">
        <v>51</v>
      </c>
      <c r="C228" s="17" t="s">
        <v>51</v>
      </c>
      <c r="D228" s="17" t="s">
        <v>38</v>
      </c>
      <c r="E228" s="17"/>
      <c r="F228" s="18">
        <f>F229</f>
        <v>55919.77344</v>
      </c>
    </row>
    <row r="229" spans="1:6" s="10" customFormat="1" ht="12.75" outlineLevel="3">
      <c r="A229" s="13" t="s">
        <v>39</v>
      </c>
      <c r="B229" s="14" t="s">
        <v>51</v>
      </c>
      <c r="C229" s="14" t="s">
        <v>51</v>
      </c>
      <c r="D229" s="14" t="s">
        <v>40</v>
      </c>
      <c r="E229" s="14"/>
      <c r="F229" s="15">
        <f>F230+F231+F232</f>
        <v>55919.77344</v>
      </c>
    </row>
    <row r="230" spans="1:6" s="10" customFormat="1" ht="77.25" customHeight="1" outlineLevel="4">
      <c r="A230" s="13" t="s">
        <v>15</v>
      </c>
      <c r="B230" s="14" t="s">
        <v>51</v>
      </c>
      <c r="C230" s="14" t="s">
        <v>51</v>
      </c>
      <c r="D230" s="14" t="s">
        <v>47</v>
      </c>
      <c r="E230" s="14" t="s">
        <v>17</v>
      </c>
      <c r="F230" s="15">
        <v>51306.46952</v>
      </c>
    </row>
    <row r="231" spans="1:6" s="10" customFormat="1" ht="38.25" outlineLevel="4">
      <c r="A231" s="13" t="s">
        <v>26</v>
      </c>
      <c r="B231" s="14" t="s">
        <v>51</v>
      </c>
      <c r="C231" s="14" t="s">
        <v>51</v>
      </c>
      <c r="D231" s="14" t="s">
        <v>47</v>
      </c>
      <c r="E231" s="14" t="s">
        <v>27</v>
      </c>
      <c r="F231" s="15">
        <v>171.1</v>
      </c>
    </row>
    <row r="232" spans="1:6" s="10" customFormat="1" ht="25.5" outlineLevel="4">
      <c r="A232" s="13" t="s">
        <v>28</v>
      </c>
      <c r="B232" s="14" t="s">
        <v>51</v>
      </c>
      <c r="C232" s="14" t="s">
        <v>51</v>
      </c>
      <c r="D232" s="14" t="s">
        <v>47</v>
      </c>
      <c r="E232" s="14" t="s">
        <v>29</v>
      </c>
      <c r="F232" s="15">
        <v>4442.20392</v>
      </c>
    </row>
    <row r="233" spans="1:6" s="10" customFormat="1" ht="12.75">
      <c r="A233" s="13" t="s">
        <v>245</v>
      </c>
      <c r="B233" s="14" t="s">
        <v>59</v>
      </c>
      <c r="C233" s="14"/>
      <c r="D233" s="14"/>
      <c r="E233" s="14"/>
      <c r="F233" s="15">
        <f>F234</f>
        <v>5825.806930000001</v>
      </c>
    </row>
    <row r="234" spans="1:6" s="10" customFormat="1" ht="12.75" outlineLevel="1">
      <c r="A234" s="13" t="s">
        <v>246</v>
      </c>
      <c r="B234" s="14" t="s">
        <v>59</v>
      </c>
      <c r="C234" s="14" t="s">
        <v>51</v>
      </c>
      <c r="D234" s="14"/>
      <c r="E234" s="14"/>
      <c r="F234" s="15">
        <f>F235+F240</f>
        <v>5825.806930000001</v>
      </c>
    </row>
    <row r="235" spans="1:6" s="10" customFormat="1" ht="12.75" outlineLevel="2">
      <c r="A235" s="16" t="s">
        <v>91</v>
      </c>
      <c r="B235" s="17" t="s">
        <v>59</v>
      </c>
      <c r="C235" s="17" t="s">
        <v>51</v>
      </c>
      <c r="D235" s="17" t="s">
        <v>71</v>
      </c>
      <c r="E235" s="17"/>
      <c r="F235" s="18">
        <f>F236</f>
        <v>4948.70693</v>
      </c>
    </row>
    <row r="236" spans="1:6" s="10" customFormat="1" ht="12.75" outlineLevel="3">
      <c r="A236" s="13" t="s">
        <v>247</v>
      </c>
      <c r="B236" s="14" t="s">
        <v>59</v>
      </c>
      <c r="C236" s="14" t="s">
        <v>51</v>
      </c>
      <c r="D236" s="14" t="s">
        <v>248</v>
      </c>
      <c r="E236" s="14"/>
      <c r="F236" s="15">
        <f>F237+F238+F239</f>
        <v>4948.70693</v>
      </c>
    </row>
    <row r="237" spans="1:6" s="10" customFormat="1" ht="38.25" outlineLevel="4">
      <c r="A237" s="13" t="s">
        <v>26</v>
      </c>
      <c r="B237" s="14" t="s">
        <v>59</v>
      </c>
      <c r="C237" s="14" t="s">
        <v>51</v>
      </c>
      <c r="D237" s="14" t="s">
        <v>249</v>
      </c>
      <c r="E237" s="14" t="s">
        <v>27</v>
      </c>
      <c r="F237" s="15">
        <v>4890.66456</v>
      </c>
    </row>
    <row r="238" spans="1:6" s="10" customFormat="1" ht="38.25" outlineLevel="4">
      <c r="A238" s="13" t="s">
        <v>148</v>
      </c>
      <c r="B238" s="14" t="s">
        <v>59</v>
      </c>
      <c r="C238" s="14" t="s">
        <v>51</v>
      </c>
      <c r="D238" s="14" t="s">
        <v>249</v>
      </c>
      <c r="E238" s="14" t="s">
        <v>145</v>
      </c>
      <c r="F238" s="15">
        <v>49.89</v>
      </c>
    </row>
    <row r="239" spans="1:6" s="10" customFormat="1" ht="25.5" outlineLevel="4">
      <c r="A239" s="13" t="s">
        <v>28</v>
      </c>
      <c r="B239" s="14" t="s">
        <v>59</v>
      </c>
      <c r="C239" s="14" t="s">
        <v>51</v>
      </c>
      <c r="D239" s="14" t="s">
        <v>249</v>
      </c>
      <c r="E239" s="14" t="s">
        <v>29</v>
      </c>
      <c r="F239" s="15">
        <v>8.15237</v>
      </c>
    </row>
    <row r="240" spans="1:6" s="10" customFormat="1" ht="16.5" customHeight="1" outlineLevel="2">
      <c r="A240" s="16" t="s">
        <v>37</v>
      </c>
      <c r="B240" s="17" t="s">
        <v>59</v>
      </c>
      <c r="C240" s="17" t="s">
        <v>51</v>
      </c>
      <c r="D240" s="17" t="s">
        <v>38</v>
      </c>
      <c r="E240" s="17"/>
      <c r="F240" s="18">
        <f>F241</f>
        <v>877.1</v>
      </c>
    </row>
    <row r="241" spans="1:6" s="10" customFormat="1" ht="12.75" outlineLevel="3">
      <c r="A241" s="13" t="s">
        <v>39</v>
      </c>
      <c r="B241" s="14" t="s">
        <v>59</v>
      </c>
      <c r="C241" s="14" t="s">
        <v>51</v>
      </c>
      <c r="D241" s="14" t="s">
        <v>40</v>
      </c>
      <c r="E241" s="14"/>
      <c r="F241" s="15">
        <f>F242+F243</f>
        <v>877.1</v>
      </c>
    </row>
    <row r="242" spans="1:6" s="10" customFormat="1" ht="132" customHeight="1" outlineLevel="4">
      <c r="A242" s="13" t="s">
        <v>250</v>
      </c>
      <c r="B242" s="14" t="s">
        <v>59</v>
      </c>
      <c r="C242" s="14" t="s">
        <v>51</v>
      </c>
      <c r="D242" s="14" t="s">
        <v>251</v>
      </c>
      <c r="E242" s="14" t="s">
        <v>17</v>
      </c>
      <c r="F242" s="15">
        <v>796.82293</v>
      </c>
    </row>
    <row r="243" spans="1:6" s="10" customFormat="1" ht="98.25" customHeight="1" outlineLevel="4">
      <c r="A243" s="13" t="s">
        <v>252</v>
      </c>
      <c r="B243" s="14" t="s">
        <v>59</v>
      </c>
      <c r="C243" s="14" t="s">
        <v>51</v>
      </c>
      <c r="D243" s="14" t="s">
        <v>251</v>
      </c>
      <c r="E243" s="14" t="s">
        <v>27</v>
      </c>
      <c r="F243" s="15">
        <v>80.27707</v>
      </c>
    </row>
    <row r="244" spans="1:6" s="10" customFormat="1" ht="12.75">
      <c r="A244" s="13" t="s">
        <v>253</v>
      </c>
      <c r="B244" s="14" t="s">
        <v>71</v>
      </c>
      <c r="C244" s="14"/>
      <c r="D244" s="14"/>
      <c r="E244" s="14"/>
      <c r="F244" s="15">
        <f>F245+F256+F276+F283+F308</f>
        <v>3490798.6581200003</v>
      </c>
    </row>
    <row r="245" spans="1:6" s="10" customFormat="1" ht="12.75" outlineLevel="1">
      <c r="A245" s="13" t="s">
        <v>254</v>
      </c>
      <c r="B245" s="14" t="s">
        <v>71</v>
      </c>
      <c r="C245" s="14" t="s">
        <v>8</v>
      </c>
      <c r="D245" s="14"/>
      <c r="E245" s="14"/>
      <c r="F245" s="15">
        <f>F246</f>
        <v>1556815.4738</v>
      </c>
    </row>
    <row r="246" spans="1:6" s="10" customFormat="1" ht="12.75" outlineLevel="2">
      <c r="A246" s="16" t="s">
        <v>255</v>
      </c>
      <c r="B246" s="17" t="s">
        <v>71</v>
      </c>
      <c r="C246" s="17" t="s">
        <v>8</v>
      </c>
      <c r="D246" s="17" t="s">
        <v>8</v>
      </c>
      <c r="E246" s="17"/>
      <c r="F246" s="18">
        <f>F247</f>
        <v>1556815.4738</v>
      </c>
    </row>
    <row r="247" spans="1:6" s="10" customFormat="1" ht="12.75" outlineLevel="3">
      <c r="A247" s="16" t="s">
        <v>256</v>
      </c>
      <c r="B247" s="17" t="s">
        <v>71</v>
      </c>
      <c r="C247" s="17" t="s">
        <v>8</v>
      </c>
      <c r="D247" s="17" t="s">
        <v>257</v>
      </c>
      <c r="E247" s="17"/>
      <c r="F247" s="18">
        <f>F248+F251+F254</f>
        <v>1556815.4738</v>
      </c>
    </row>
    <row r="248" spans="1:6" s="10" customFormat="1" ht="25.5" outlineLevel="4">
      <c r="A248" s="13" t="s">
        <v>258</v>
      </c>
      <c r="B248" s="14" t="s">
        <v>71</v>
      </c>
      <c r="C248" s="14" t="s">
        <v>8</v>
      </c>
      <c r="D248" s="14" t="s">
        <v>259</v>
      </c>
      <c r="E248" s="14"/>
      <c r="F248" s="15">
        <f>F249+F250</f>
        <v>1455370.0738</v>
      </c>
    </row>
    <row r="249" spans="1:6" s="10" customFormat="1" ht="60.75" customHeight="1" outlineLevel="5">
      <c r="A249" s="13" t="s">
        <v>260</v>
      </c>
      <c r="B249" s="14" t="s">
        <v>71</v>
      </c>
      <c r="C249" s="14" t="s">
        <v>8</v>
      </c>
      <c r="D249" s="14" t="s">
        <v>261</v>
      </c>
      <c r="E249" s="14" t="s">
        <v>145</v>
      </c>
      <c r="F249" s="15">
        <v>996643</v>
      </c>
    </row>
    <row r="250" spans="1:6" s="10" customFormat="1" ht="50.25" customHeight="1" outlineLevel="5">
      <c r="A250" s="13" t="s">
        <v>148</v>
      </c>
      <c r="B250" s="14" t="s">
        <v>71</v>
      </c>
      <c r="C250" s="14" t="s">
        <v>8</v>
      </c>
      <c r="D250" s="14" t="s">
        <v>262</v>
      </c>
      <c r="E250" s="14" t="s">
        <v>145</v>
      </c>
      <c r="F250" s="15">
        <v>458727.0738</v>
      </c>
    </row>
    <row r="251" spans="1:6" s="10" customFormat="1" ht="75.75" customHeight="1" outlineLevel="4">
      <c r="A251" s="13" t="s">
        <v>263</v>
      </c>
      <c r="B251" s="14" t="s">
        <v>71</v>
      </c>
      <c r="C251" s="14" t="s">
        <v>8</v>
      </c>
      <c r="D251" s="14" t="s">
        <v>264</v>
      </c>
      <c r="E251" s="14"/>
      <c r="F251" s="15">
        <f>F252+F253</f>
        <v>88214.8</v>
      </c>
    </row>
    <row r="252" spans="1:6" s="10" customFormat="1" ht="38.25" outlineLevel="5">
      <c r="A252" s="13" t="s">
        <v>148</v>
      </c>
      <c r="B252" s="14" t="s">
        <v>71</v>
      </c>
      <c r="C252" s="14" t="s">
        <v>8</v>
      </c>
      <c r="D252" s="14" t="s">
        <v>265</v>
      </c>
      <c r="E252" s="14" t="s">
        <v>145</v>
      </c>
      <c r="F252" s="15">
        <v>5515.2</v>
      </c>
    </row>
    <row r="253" spans="1:6" s="10" customFormat="1" ht="38.25" outlineLevel="5">
      <c r="A253" s="13" t="s">
        <v>266</v>
      </c>
      <c r="B253" s="14" t="s">
        <v>71</v>
      </c>
      <c r="C253" s="14" t="s">
        <v>8</v>
      </c>
      <c r="D253" s="14" t="s">
        <v>267</v>
      </c>
      <c r="E253" s="14" t="s">
        <v>173</v>
      </c>
      <c r="F253" s="15">
        <v>82699.6</v>
      </c>
    </row>
    <row r="254" spans="1:6" s="10" customFormat="1" ht="38.25" outlineLevel="4">
      <c r="A254" s="13" t="s">
        <v>268</v>
      </c>
      <c r="B254" s="14" t="s">
        <v>71</v>
      </c>
      <c r="C254" s="14" t="s">
        <v>8</v>
      </c>
      <c r="D254" s="14" t="s">
        <v>269</v>
      </c>
      <c r="E254" s="14"/>
      <c r="F254" s="15">
        <f>F255</f>
        <v>13230.6</v>
      </c>
    </row>
    <row r="255" spans="1:6" s="10" customFormat="1" ht="99" customHeight="1" outlineLevel="5">
      <c r="A255" s="13" t="s">
        <v>270</v>
      </c>
      <c r="B255" s="14" t="s">
        <v>71</v>
      </c>
      <c r="C255" s="14" t="s">
        <v>8</v>
      </c>
      <c r="D255" s="14" t="s">
        <v>271</v>
      </c>
      <c r="E255" s="14" t="s">
        <v>145</v>
      </c>
      <c r="F255" s="15">
        <v>13230.6</v>
      </c>
    </row>
    <row r="256" spans="1:6" s="10" customFormat="1" ht="16.5" customHeight="1" outlineLevel="1">
      <c r="A256" s="13" t="s">
        <v>272</v>
      </c>
      <c r="B256" s="14" t="s">
        <v>71</v>
      </c>
      <c r="C256" s="14" t="s">
        <v>10</v>
      </c>
      <c r="D256" s="14"/>
      <c r="E256" s="14"/>
      <c r="F256" s="15">
        <f>F257</f>
        <v>1477135.47054</v>
      </c>
    </row>
    <row r="257" spans="1:6" s="10" customFormat="1" ht="15.75" customHeight="1" outlineLevel="2">
      <c r="A257" s="16" t="s">
        <v>255</v>
      </c>
      <c r="B257" s="17" t="s">
        <v>71</v>
      </c>
      <c r="C257" s="17" t="s">
        <v>10</v>
      </c>
      <c r="D257" s="17" t="s">
        <v>8</v>
      </c>
      <c r="E257" s="17"/>
      <c r="F257" s="18">
        <f>F258</f>
        <v>1477135.47054</v>
      </c>
    </row>
    <row r="258" spans="1:6" s="10" customFormat="1" ht="15" customHeight="1" outlineLevel="3">
      <c r="A258" s="16" t="s">
        <v>273</v>
      </c>
      <c r="B258" s="17" t="s">
        <v>71</v>
      </c>
      <c r="C258" s="17" t="s">
        <v>10</v>
      </c>
      <c r="D258" s="17" t="s">
        <v>274</v>
      </c>
      <c r="E258" s="17"/>
      <c r="F258" s="18">
        <f>F259+F262+F264+F266+F268+F270+F272+F274</f>
        <v>1477135.47054</v>
      </c>
    </row>
    <row r="259" spans="1:6" s="10" customFormat="1" ht="25.5" outlineLevel="4">
      <c r="A259" s="13" t="s">
        <v>275</v>
      </c>
      <c r="B259" s="14" t="s">
        <v>71</v>
      </c>
      <c r="C259" s="14" t="s">
        <v>10</v>
      </c>
      <c r="D259" s="14" t="s">
        <v>276</v>
      </c>
      <c r="E259" s="14"/>
      <c r="F259" s="15">
        <f>F260+F261</f>
        <v>1351604.7933699999</v>
      </c>
    </row>
    <row r="260" spans="1:6" s="10" customFormat="1" ht="60.75" customHeight="1" outlineLevel="5">
      <c r="A260" s="13" t="s">
        <v>260</v>
      </c>
      <c r="B260" s="14" t="s">
        <v>71</v>
      </c>
      <c r="C260" s="14" t="s">
        <v>10</v>
      </c>
      <c r="D260" s="14" t="s">
        <v>277</v>
      </c>
      <c r="E260" s="14" t="s">
        <v>145</v>
      </c>
      <c r="F260" s="15">
        <v>1088142.4</v>
      </c>
    </row>
    <row r="261" spans="1:6" s="10" customFormat="1" ht="38.25" outlineLevel="5">
      <c r="A261" s="13" t="s">
        <v>148</v>
      </c>
      <c r="B261" s="14" t="s">
        <v>71</v>
      </c>
      <c r="C261" s="14" t="s">
        <v>10</v>
      </c>
      <c r="D261" s="14" t="s">
        <v>278</v>
      </c>
      <c r="E261" s="14" t="s">
        <v>145</v>
      </c>
      <c r="F261" s="15">
        <v>263462.39337</v>
      </c>
    </row>
    <row r="262" spans="1:6" s="10" customFormat="1" ht="17.25" customHeight="1" outlineLevel="4">
      <c r="A262" s="13" t="s">
        <v>279</v>
      </c>
      <c r="B262" s="14" t="s">
        <v>71</v>
      </c>
      <c r="C262" s="14" t="s">
        <v>10</v>
      </c>
      <c r="D262" s="14" t="s">
        <v>280</v>
      </c>
      <c r="E262" s="14"/>
      <c r="F262" s="15">
        <f>F263</f>
        <v>16383.90117</v>
      </c>
    </row>
    <row r="263" spans="1:6" s="10" customFormat="1" ht="38.25" outlineLevel="5">
      <c r="A263" s="13" t="s">
        <v>148</v>
      </c>
      <c r="B263" s="14" t="s">
        <v>71</v>
      </c>
      <c r="C263" s="14" t="s">
        <v>10</v>
      </c>
      <c r="D263" s="14" t="s">
        <v>281</v>
      </c>
      <c r="E263" s="14" t="s">
        <v>145</v>
      </c>
      <c r="F263" s="15">
        <v>16383.90117</v>
      </c>
    </row>
    <row r="264" spans="1:6" s="10" customFormat="1" ht="12.75" outlineLevel="4">
      <c r="A264" s="13" t="s">
        <v>282</v>
      </c>
      <c r="B264" s="14" t="s">
        <v>71</v>
      </c>
      <c r="C264" s="14" t="s">
        <v>10</v>
      </c>
      <c r="D264" s="14" t="s">
        <v>283</v>
      </c>
      <c r="E264" s="14"/>
      <c r="F264" s="15">
        <f>F265</f>
        <v>28229.64</v>
      </c>
    </row>
    <row r="265" spans="1:6" s="10" customFormat="1" ht="99" customHeight="1" outlineLevel="5">
      <c r="A265" s="13" t="s">
        <v>270</v>
      </c>
      <c r="B265" s="14" t="s">
        <v>71</v>
      </c>
      <c r="C265" s="14" t="s">
        <v>10</v>
      </c>
      <c r="D265" s="14" t="s">
        <v>284</v>
      </c>
      <c r="E265" s="14" t="s">
        <v>145</v>
      </c>
      <c r="F265" s="15">
        <v>28229.64</v>
      </c>
    </row>
    <row r="266" spans="1:6" s="10" customFormat="1" ht="25.5" outlineLevel="4">
      <c r="A266" s="13" t="s">
        <v>285</v>
      </c>
      <c r="B266" s="14" t="s">
        <v>71</v>
      </c>
      <c r="C266" s="14" t="s">
        <v>10</v>
      </c>
      <c r="D266" s="14" t="s">
        <v>286</v>
      </c>
      <c r="E266" s="14"/>
      <c r="F266" s="15">
        <f>F267</f>
        <v>10044.236</v>
      </c>
    </row>
    <row r="267" spans="1:6" s="10" customFormat="1" ht="79.5" customHeight="1" outlineLevel="5">
      <c r="A267" s="13" t="s">
        <v>270</v>
      </c>
      <c r="B267" s="14" t="s">
        <v>71</v>
      </c>
      <c r="C267" s="14" t="s">
        <v>10</v>
      </c>
      <c r="D267" s="14" t="s">
        <v>287</v>
      </c>
      <c r="E267" s="14" t="s">
        <v>145</v>
      </c>
      <c r="F267" s="15">
        <v>10044.236</v>
      </c>
    </row>
    <row r="268" spans="1:6" s="10" customFormat="1" ht="38.25" outlineLevel="4">
      <c r="A268" s="13" t="s">
        <v>288</v>
      </c>
      <c r="B268" s="14" t="s">
        <v>71</v>
      </c>
      <c r="C268" s="14" t="s">
        <v>10</v>
      </c>
      <c r="D268" s="14" t="s">
        <v>289</v>
      </c>
      <c r="E268" s="14"/>
      <c r="F268" s="15">
        <f>F269</f>
        <v>53667.8</v>
      </c>
    </row>
    <row r="269" spans="1:6" s="10" customFormat="1" ht="38.25" outlineLevel="5">
      <c r="A269" s="13" t="s">
        <v>266</v>
      </c>
      <c r="B269" s="14" t="s">
        <v>71</v>
      </c>
      <c r="C269" s="14" t="s">
        <v>10</v>
      </c>
      <c r="D269" s="14" t="s">
        <v>290</v>
      </c>
      <c r="E269" s="14" t="s">
        <v>173</v>
      </c>
      <c r="F269" s="15">
        <v>53667.8</v>
      </c>
    </row>
    <row r="270" spans="1:6" s="10" customFormat="1" ht="38.25" outlineLevel="4">
      <c r="A270" s="13" t="s">
        <v>291</v>
      </c>
      <c r="B270" s="14" t="s">
        <v>71</v>
      </c>
      <c r="C270" s="14" t="s">
        <v>10</v>
      </c>
      <c r="D270" s="14" t="s">
        <v>292</v>
      </c>
      <c r="E270" s="14"/>
      <c r="F270" s="15">
        <f>F271</f>
        <v>1201.202</v>
      </c>
    </row>
    <row r="271" spans="1:6" s="10" customFormat="1" ht="80.25" customHeight="1" outlineLevel="5">
      <c r="A271" s="13" t="s">
        <v>293</v>
      </c>
      <c r="B271" s="14" t="s">
        <v>71</v>
      </c>
      <c r="C271" s="14" t="s">
        <v>10</v>
      </c>
      <c r="D271" s="14" t="s">
        <v>294</v>
      </c>
      <c r="E271" s="14" t="s">
        <v>145</v>
      </c>
      <c r="F271" s="15">
        <v>1201.202</v>
      </c>
    </row>
    <row r="272" spans="1:6" s="10" customFormat="1" ht="38.25" outlineLevel="4">
      <c r="A272" s="13" t="s">
        <v>295</v>
      </c>
      <c r="B272" s="14" t="s">
        <v>71</v>
      </c>
      <c r="C272" s="14" t="s">
        <v>10</v>
      </c>
      <c r="D272" s="14" t="s">
        <v>296</v>
      </c>
      <c r="E272" s="14"/>
      <c r="F272" s="15">
        <f>F273</f>
        <v>13213.298</v>
      </c>
    </row>
    <row r="273" spans="1:6" s="10" customFormat="1" ht="63.75" customHeight="1" outlineLevel="5">
      <c r="A273" s="13" t="s">
        <v>507</v>
      </c>
      <c r="B273" s="14" t="s">
        <v>71</v>
      </c>
      <c r="C273" s="14" t="s">
        <v>10</v>
      </c>
      <c r="D273" s="14" t="s">
        <v>297</v>
      </c>
      <c r="E273" s="14" t="s">
        <v>145</v>
      </c>
      <c r="F273" s="15">
        <v>13213.298</v>
      </c>
    </row>
    <row r="274" spans="1:6" s="10" customFormat="1" ht="38.25" outlineLevel="4">
      <c r="A274" s="13" t="s">
        <v>298</v>
      </c>
      <c r="B274" s="14" t="s">
        <v>71</v>
      </c>
      <c r="C274" s="14" t="s">
        <v>10</v>
      </c>
      <c r="D274" s="14" t="s">
        <v>299</v>
      </c>
      <c r="E274" s="14"/>
      <c r="F274" s="15">
        <f>F275</f>
        <v>2790.6</v>
      </c>
    </row>
    <row r="275" spans="1:6" s="10" customFormat="1" ht="62.25" customHeight="1" outlineLevel="5">
      <c r="A275" s="13" t="s">
        <v>300</v>
      </c>
      <c r="B275" s="14" t="s">
        <v>71</v>
      </c>
      <c r="C275" s="14" t="s">
        <v>10</v>
      </c>
      <c r="D275" s="14" t="s">
        <v>301</v>
      </c>
      <c r="E275" s="14" t="s">
        <v>145</v>
      </c>
      <c r="F275" s="15">
        <v>2790.6</v>
      </c>
    </row>
    <row r="276" spans="1:6" s="10" customFormat="1" ht="12.75" outlineLevel="1">
      <c r="A276" s="13" t="s">
        <v>302</v>
      </c>
      <c r="B276" s="14" t="s">
        <v>71</v>
      </c>
      <c r="C276" s="14" t="s">
        <v>19</v>
      </c>
      <c r="D276" s="14"/>
      <c r="E276" s="14"/>
      <c r="F276" s="15">
        <f>F277</f>
        <v>295058.96538</v>
      </c>
    </row>
    <row r="277" spans="1:6" s="10" customFormat="1" ht="18" customHeight="1" outlineLevel="2">
      <c r="A277" s="16" t="s">
        <v>255</v>
      </c>
      <c r="B277" s="17" t="s">
        <v>71</v>
      </c>
      <c r="C277" s="17" t="s">
        <v>19</v>
      </c>
      <c r="D277" s="17" t="s">
        <v>8</v>
      </c>
      <c r="E277" s="17"/>
      <c r="F277" s="18">
        <f>F278</f>
        <v>295058.96538</v>
      </c>
    </row>
    <row r="278" spans="1:6" s="10" customFormat="1" ht="25.5" outlineLevel="3">
      <c r="A278" s="16" t="s">
        <v>303</v>
      </c>
      <c r="B278" s="17" t="s">
        <v>71</v>
      </c>
      <c r="C278" s="17" t="s">
        <v>19</v>
      </c>
      <c r="D278" s="17" t="s">
        <v>304</v>
      </c>
      <c r="E278" s="17"/>
      <c r="F278" s="18">
        <f>F279+F281</f>
        <v>295058.96538</v>
      </c>
    </row>
    <row r="279" spans="1:6" s="10" customFormat="1" ht="25.5" outlineLevel="4">
      <c r="A279" s="13" t="s">
        <v>305</v>
      </c>
      <c r="B279" s="14" t="s">
        <v>71</v>
      </c>
      <c r="C279" s="14" t="s">
        <v>19</v>
      </c>
      <c r="D279" s="14" t="s">
        <v>306</v>
      </c>
      <c r="E279" s="14"/>
      <c r="F279" s="15">
        <f>F280</f>
        <v>275939.16283</v>
      </c>
    </row>
    <row r="280" spans="1:6" s="10" customFormat="1" ht="38.25" outlineLevel="5">
      <c r="A280" s="13" t="s">
        <v>148</v>
      </c>
      <c r="B280" s="14" t="s">
        <v>71</v>
      </c>
      <c r="C280" s="14" t="s">
        <v>19</v>
      </c>
      <c r="D280" s="14" t="s">
        <v>307</v>
      </c>
      <c r="E280" s="14" t="s">
        <v>145</v>
      </c>
      <c r="F280" s="15">
        <v>275939.16283</v>
      </c>
    </row>
    <row r="281" spans="1:6" s="10" customFormat="1" ht="25.5" outlineLevel="4">
      <c r="A281" s="13" t="s">
        <v>308</v>
      </c>
      <c r="B281" s="14" t="s">
        <v>71</v>
      </c>
      <c r="C281" s="14" t="s">
        <v>19</v>
      </c>
      <c r="D281" s="14" t="s">
        <v>309</v>
      </c>
      <c r="E281" s="14"/>
      <c r="F281" s="15">
        <f>F282</f>
        <v>19119.80255</v>
      </c>
    </row>
    <row r="282" spans="1:6" s="10" customFormat="1" ht="60" customHeight="1" outlineLevel="5">
      <c r="A282" s="13" t="s">
        <v>310</v>
      </c>
      <c r="B282" s="14" t="s">
        <v>71</v>
      </c>
      <c r="C282" s="14" t="s">
        <v>19</v>
      </c>
      <c r="D282" s="14" t="s">
        <v>311</v>
      </c>
      <c r="E282" s="14" t="s">
        <v>145</v>
      </c>
      <c r="F282" s="15">
        <v>19119.80255</v>
      </c>
    </row>
    <row r="283" spans="1:6" s="10" customFormat="1" ht="12.75" outlineLevel="1">
      <c r="A283" s="13" t="s">
        <v>312</v>
      </c>
      <c r="B283" s="14" t="s">
        <v>71</v>
      </c>
      <c r="C283" s="14" t="s">
        <v>71</v>
      </c>
      <c r="D283" s="14"/>
      <c r="E283" s="14"/>
      <c r="F283" s="15">
        <f>F284+F296+F304</f>
        <v>27746.06846</v>
      </c>
    </row>
    <row r="284" spans="1:6" s="10" customFormat="1" ht="12.75" outlineLevel="2">
      <c r="A284" s="16" t="s">
        <v>255</v>
      </c>
      <c r="B284" s="17" t="s">
        <v>71</v>
      </c>
      <c r="C284" s="17" t="s">
        <v>71</v>
      </c>
      <c r="D284" s="17" t="s">
        <v>8</v>
      </c>
      <c r="E284" s="17"/>
      <c r="F284" s="18">
        <f>F285+F287+F289</f>
        <v>19589.00846</v>
      </c>
    </row>
    <row r="285" spans="1:6" s="10" customFormat="1" ht="38.25" outlineLevel="3">
      <c r="A285" s="13" t="s">
        <v>313</v>
      </c>
      <c r="B285" s="14" t="s">
        <v>71</v>
      </c>
      <c r="C285" s="14" t="s">
        <v>71</v>
      </c>
      <c r="D285" s="14" t="s">
        <v>314</v>
      </c>
      <c r="E285" s="14"/>
      <c r="F285" s="15">
        <f>F286</f>
        <v>745</v>
      </c>
    </row>
    <row r="286" spans="1:6" s="10" customFormat="1" ht="38.25" outlineLevel="4">
      <c r="A286" s="13" t="s">
        <v>148</v>
      </c>
      <c r="B286" s="14" t="s">
        <v>71</v>
      </c>
      <c r="C286" s="14" t="s">
        <v>71</v>
      </c>
      <c r="D286" s="14" t="s">
        <v>315</v>
      </c>
      <c r="E286" s="14" t="s">
        <v>145</v>
      </c>
      <c r="F286" s="15">
        <v>745</v>
      </c>
    </row>
    <row r="287" spans="1:6" s="10" customFormat="1" ht="12.75" outlineLevel="3">
      <c r="A287" s="13" t="s">
        <v>316</v>
      </c>
      <c r="B287" s="14" t="s">
        <v>71</v>
      </c>
      <c r="C287" s="14" t="s">
        <v>71</v>
      </c>
      <c r="D287" s="14" t="s">
        <v>317</v>
      </c>
      <c r="E287" s="14"/>
      <c r="F287" s="15">
        <f>F288</f>
        <v>1171.99992</v>
      </c>
    </row>
    <row r="288" spans="1:6" s="10" customFormat="1" ht="38.25" outlineLevel="4">
      <c r="A288" s="13" t="s">
        <v>148</v>
      </c>
      <c r="B288" s="14" t="s">
        <v>71</v>
      </c>
      <c r="C288" s="14" t="s">
        <v>71</v>
      </c>
      <c r="D288" s="14" t="s">
        <v>318</v>
      </c>
      <c r="E288" s="14" t="s">
        <v>145</v>
      </c>
      <c r="F288" s="15">
        <v>1171.99992</v>
      </c>
    </row>
    <row r="289" spans="1:6" s="10" customFormat="1" ht="25.5" outlineLevel="3">
      <c r="A289" s="16" t="s">
        <v>303</v>
      </c>
      <c r="B289" s="17" t="s">
        <v>71</v>
      </c>
      <c r="C289" s="17" t="s">
        <v>71</v>
      </c>
      <c r="D289" s="17" t="s">
        <v>304</v>
      </c>
      <c r="E289" s="17"/>
      <c r="F289" s="18">
        <f>F290+F292+F294</f>
        <v>17672.008540000003</v>
      </c>
    </row>
    <row r="290" spans="1:6" s="10" customFormat="1" ht="12.75" outlineLevel="4">
      <c r="A290" s="13" t="s">
        <v>319</v>
      </c>
      <c r="B290" s="14" t="s">
        <v>71</v>
      </c>
      <c r="C290" s="14" t="s">
        <v>71</v>
      </c>
      <c r="D290" s="14" t="s">
        <v>320</v>
      </c>
      <c r="E290" s="14"/>
      <c r="F290" s="15">
        <f>F291</f>
        <v>10436.79262</v>
      </c>
    </row>
    <row r="291" spans="1:6" s="10" customFormat="1" ht="38.25" outlineLevel="5">
      <c r="A291" s="13" t="s">
        <v>148</v>
      </c>
      <c r="B291" s="14" t="s">
        <v>71</v>
      </c>
      <c r="C291" s="14" t="s">
        <v>71</v>
      </c>
      <c r="D291" s="14" t="s">
        <v>321</v>
      </c>
      <c r="E291" s="14" t="s">
        <v>145</v>
      </c>
      <c r="F291" s="15">
        <v>10436.79262</v>
      </c>
    </row>
    <row r="292" spans="1:6" s="10" customFormat="1" ht="38.25" outlineLevel="4">
      <c r="A292" s="13" t="s">
        <v>322</v>
      </c>
      <c r="B292" s="14" t="s">
        <v>71</v>
      </c>
      <c r="C292" s="14" t="s">
        <v>71</v>
      </c>
      <c r="D292" s="14" t="s">
        <v>323</v>
      </c>
      <c r="E292" s="14"/>
      <c r="F292" s="15">
        <f>F293</f>
        <v>6134.98125</v>
      </c>
    </row>
    <row r="293" spans="1:6" s="10" customFormat="1" ht="38.25" outlineLevel="5">
      <c r="A293" s="13" t="s">
        <v>148</v>
      </c>
      <c r="B293" s="14" t="s">
        <v>71</v>
      </c>
      <c r="C293" s="14" t="s">
        <v>71</v>
      </c>
      <c r="D293" s="14" t="s">
        <v>324</v>
      </c>
      <c r="E293" s="14" t="s">
        <v>145</v>
      </c>
      <c r="F293" s="15">
        <v>6134.98125</v>
      </c>
    </row>
    <row r="294" spans="1:6" s="10" customFormat="1" ht="38.25" outlineLevel="4">
      <c r="A294" s="13" t="s">
        <v>325</v>
      </c>
      <c r="B294" s="14" t="s">
        <v>71</v>
      </c>
      <c r="C294" s="14" t="s">
        <v>71</v>
      </c>
      <c r="D294" s="14" t="s">
        <v>326</v>
      </c>
      <c r="E294" s="14"/>
      <c r="F294" s="15">
        <f>F295</f>
        <v>1100.23467</v>
      </c>
    </row>
    <row r="295" spans="1:6" s="10" customFormat="1" ht="38.25" outlineLevel="5">
      <c r="A295" s="13" t="s">
        <v>148</v>
      </c>
      <c r="B295" s="14" t="s">
        <v>71</v>
      </c>
      <c r="C295" s="14" t="s">
        <v>71</v>
      </c>
      <c r="D295" s="14" t="s">
        <v>327</v>
      </c>
      <c r="E295" s="14" t="s">
        <v>145</v>
      </c>
      <c r="F295" s="15">
        <v>1100.23467</v>
      </c>
    </row>
    <row r="296" spans="1:6" s="10" customFormat="1" ht="12.75" outlineLevel="2">
      <c r="A296" s="16" t="s">
        <v>138</v>
      </c>
      <c r="B296" s="17" t="s">
        <v>71</v>
      </c>
      <c r="C296" s="17" t="s">
        <v>71</v>
      </c>
      <c r="D296" s="17" t="s">
        <v>51</v>
      </c>
      <c r="E296" s="17"/>
      <c r="F296" s="18">
        <f>F297</f>
        <v>278.6</v>
      </c>
    </row>
    <row r="297" spans="1:6" s="10" customFormat="1" ht="38.25" outlineLevel="3">
      <c r="A297" s="16" t="s">
        <v>328</v>
      </c>
      <c r="B297" s="17" t="s">
        <v>71</v>
      </c>
      <c r="C297" s="17" t="s">
        <v>71</v>
      </c>
      <c r="D297" s="17" t="s">
        <v>329</v>
      </c>
      <c r="E297" s="17"/>
      <c r="F297" s="18">
        <f>F298+F300+F302</f>
        <v>278.6</v>
      </c>
    </row>
    <row r="298" spans="1:6" s="10" customFormat="1" ht="25.5" outlineLevel="4">
      <c r="A298" s="13" t="s">
        <v>330</v>
      </c>
      <c r="B298" s="14" t="s">
        <v>71</v>
      </c>
      <c r="C298" s="14" t="s">
        <v>71</v>
      </c>
      <c r="D298" s="14" t="s">
        <v>331</v>
      </c>
      <c r="E298" s="14"/>
      <c r="F298" s="15">
        <f>F299</f>
        <v>63.6</v>
      </c>
    </row>
    <row r="299" spans="1:6" s="10" customFormat="1" ht="38.25" outlineLevel="5">
      <c r="A299" s="13" t="s">
        <v>148</v>
      </c>
      <c r="B299" s="14" t="s">
        <v>71</v>
      </c>
      <c r="C299" s="14" t="s">
        <v>71</v>
      </c>
      <c r="D299" s="14" t="s">
        <v>332</v>
      </c>
      <c r="E299" s="14" t="s">
        <v>145</v>
      </c>
      <c r="F299" s="15">
        <v>63.6</v>
      </c>
    </row>
    <row r="300" spans="1:6" s="10" customFormat="1" ht="25.5" outlineLevel="4">
      <c r="A300" s="13" t="s">
        <v>333</v>
      </c>
      <c r="B300" s="14" t="s">
        <v>71</v>
      </c>
      <c r="C300" s="14" t="s">
        <v>71</v>
      </c>
      <c r="D300" s="14" t="s">
        <v>334</v>
      </c>
      <c r="E300" s="14"/>
      <c r="F300" s="15">
        <f>F301</f>
        <v>200</v>
      </c>
    </row>
    <row r="301" spans="1:6" s="10" customFormat="1" ht="38.25" outlineLevel="5">
      <c r="A301" s="13" t="s">
        <v>148</v>
      </c>
      <c r="B301" s="14" t="s">
        <v>71</v>
      </c>
      <c r="C301" s="14" t="s">
        <v>71</v>
      </c>
      <c r="D301" s="14" t="s">
        <v>335</v>
      </c>
      <c r="E301" s="14" t="s">
        <v>145</v>
      </c>
      <c r="F301" s="15">
        <v>200</v>
      </c>
    </row>
    <row r="302" spans="1:6" s="10" customFormat="1" ht="25.5" outlineLevel="4">
      <c r="A302" s="13" t="s">
        <v>336</v>
      </c>
      <c r="B302" s="14" t="s">
        <v>71</v>
      </c>
      <c r="C302" s="14" t="s">
        <v>71</v>
      </c>
      <c r="D302" s="14" t="s">
        <v>337</v>
      </c>
      <c r="E302" s="14"/>
      <c r="F302" s="15">
        <f>F303</f>
        <v>15</v>
      </c>
    </row>
    <row r="303" spans="1:6" s="10" customFormat="1" ht="38.25" outlineLevel="5">
      <c r="A303" s="13" t="s">
        <v>148</v>
      </c>
      <c r="B303" s="14" t="s">
        <v>71</v>
      </c>
      <c r="C303" s="14" t="s">
        <v>71</v>
      </c>
      <c r="D303" s="14" t="s">
        <v>338</v>
      </c>
      <c r="E303" s="14" t="s">
        <v>145</v>
      </c>
      <c r="F303" s="15">
        <v>15</v>
      </c>
    </row>
    <row r="304" spans="1:6" s="10" customFormat="1" ht="25.5" outlineLevel="2">
      <c r="A304" s="16" t="s">
        <v>32</v>
      </c>
      <c r="B304" s="17" t="s">
        <v>71</v>
      </c>
      <c r="C304" s="17" t="s">
        <v>71</v>
      </c>
      <c r="D304" s="17" t="s">
        <v>33</v>
      </c>
      <c r="E304" s="17"/>
      <c r="F304" s="18">
        <f>F305</f>
        <v>7878.46</v>
      </c>
    </row>
    <row r="305" spans="1:6" s="10" customFormat="1" ht="25.5" outlineLevel="3">
      <c r="A305" s="13" t="s">
        <v>339</v>
      </c>
      <c r="B305" s="14" t="s">
        <v>71</v>
      </c>
      <c r="C305" s="14" t="s">
        <v>71</v>
      </c>
      <c r="D305" s="14" t="s">
        <v>340</v>
      </c>
      <c r="E305" s="14"/>
      <c r="F305" s="15">
        <f>F306+F307</f>
        <v>7878.46</v>
      </c>
    </row>
    <row r="306" spans="1:6" s="10" customFormat="1" ht="38.25" outlineLevel="4">
      <c r="A306" s="13" t="s">
        <v>26</v>
      </c>
      <c r="B306" s="14" t="s">
        <v>71</v>
      </c>
      <c r="C306" s="14" t="s">
        <v>71</v>
      </c>
      <c r="D306" s="14" t="s">
        <v>341</v>
      </c>
      <c r="E306" s="14" t="s">
        <v>27</v>
      </c>
      <c r="F306" s="15">
        <v>278</v>
      </c>
    </row>
    <row r="307" spans="1:6" s="10" customFormat="1" ht="38.25" outlineLevel="4">
      <c r="A307" s="13" t="s">
        <v>148</v>
      </c>
      <c r="B307" s="14" t="s">
        <v>71</v>
      </c>
      <c r="C307" s="14" t="s">
        <v>71</v>
      </c>
      <c r="D307" s="14" t="s">
        <v>341</v>
      </c>
      <c r="E307" s="14" t="s">
        <v>145</v>
      </c>
      <c r="F307" s="15">
        <v>7600.46</v>
      </c>
    </row>
    <row r="308" spans="1:6" s="10" customFormat="1" ht="12.75" outlineLevel="1">
      <c r="A308" s="13" t="s">
        <v>342</v>
      </c>
      <c r="B308" s="14" t="s">
        <v>71</v>
      </c>
      <c r="C308" s="14" t="s">
        <v>135</v>
      </c>
      <c r="D308" s="14"/>
      <c r="E308" s="14"/>
      <c r="F308" s="15">
        <f>F309+F323+F328</f>
        <v>134042.67994</v>
      </c>
    </row>
    <row r="309" spans="1:6" s="10" customFormat="1" ht="16.5" customHeight="1" outlineLevel="2">
      <c r="A309" s="16" t="s">
        <v>255</v>
      </c>
      <c r="B309" s="17" t="s">
        <v>71</v>
      </c>
      <c r="C309" s="17" t="s">
        <v>135</v>
      </c>
      <c r="D309" s="17" t="s">
        <v>8</v>
      </c>
      <c r="E309" s="17"/>
      <c r="F309" s="18">
        <f>F310+F312+F314+F316</f>
        <v>70198.74504</v>
      </c>
    </row>
    <row r="310" spans="1:6" s="10" customFormat="1" ht="25.5" outlineLevel="3">
      <c r="A310" s="13" t="s">
        <v>343</v>
      </c>
      <c r="B310" s="14" t="s">
        <v>71</v>
      </c>
      <c r="C310" s="14" t="s">
        <v>135</v>
      </c>
      <c r="D310" s="14" t="s">
        <v>344</v>
      </c>
      <c r="E310" s="14"/>
      <c r="F310" s="15">
        <f>F311</f>
        <v>52721.74203</v>
      </c>
    </row>
    <row r="311" spans="1:6" s="10" customFormat="1" ht="38.25" outlineLevel="4">
      <c r="A311" s="13" t="s">
        <v>148</v>
      </c>
      <c r="B311" s="14" t="s">
        <v>71</v>
      </c>
      <c r="C311" s="14" t="s">
        <v>135</v>
      </c>
      <c r="D311" s="14" t="s">
        <v>345</v>
      </c>
      <c r="E311" s="14" t="s">
        <v>145</v>
      </c>
      <c r="F311" s="15">
        <v>52721.74203</v>
      </c>
    </row>
    <row r="312" spans="1:6" s="10" customFormat="1" ht="38.25" outlineLevel="3">
      <c r="A312" s="13" t="s">
        <v>346</v>
      </c>
      <c r="B312" s="14" t="s">
        <v>71</v>
      </c>
      <c r="C312" s="14" t="s">
        <v>135</v>
      </c>
      <c r="D312" s="14" t="s">
        <v>347</v>
      </c>
      <c r="E312" s="14"/>
      <c r="F312" s="15">
        <f>F313</f>
        <v>14672.6</v>
      </c>
    </row>
    <row r="313" spans="1:6" s="10" customFormat="1" ht="38.25" outlineLevel="4">
      <c r="A313" s="13" t="s">
        <v>148</v>
      </c>
      <c r="B313" s="14" t="s">
        <v>71</v>
      </c>
      <c r="C313" s="14" t="s">
        <v>135</v>
      </c>
      <c r="D313" s="14" t="s">
        <v>348</v>
      </c>
      <c r="E313" s="14" t="s">
        <v>145</v>
      </c>
      <c r="F313" s="15">
        <v>14672.6</v>
      </c>
    </row>
    <row r="314" spans="1:6" s="10" customFormat="1" ht="38.25" outlineLevel="3">
      <c r="A314" s="13" t="s">
        <v>349</v>
      </c>
      <c r="B314" s="14" t="s">
        <v>71</v>
      </c>
      <c r="C314" s="14" t="s">
        <v>135</v>
      </c>
      <c r="D314" s="14" t="s">
        <v>350</v>
      </c>
      <c r="E314" s="14"/>
      <c r="F314" s="15">
        <f>F315</f>
        <v>994.00301</v>
      </c>
    </row>
    <row r="315" spans="1:6" s="10" customFormat="1" ht="38.25" outlineLevel="4">
      <c r="A315" s="13" t="s">
        <v>148</v>
      </c>
      <c r="B315" s="14" t="s">
        <v>71</v>
      </c>
      <c r="C315" s="14" t="s">
        <v>135</v>
      </c>
      <c r="D315" s="14" t="s">
        <v>351</v>
      </c>
      <c r="E315" s="14" t="s">
        <v>145</v>
      </c>
      <c r="F315" s="15">
        <v>994.00301</v>
      </c>
    </row>
    <row r="316" spans="1:6" s="10" customFormat="1" ht="16.5" customHeight="1" outlineLevel="3">
      <c r="A316" s="16" t="s">
        <v>273</v>
      </c>
      <c r="B316" s="17" t="s">
        <v>71</v>
      </c>
      <c r="C316" s="17" t="s">
        <v>135</v>
      </c>
      <c r="D316" s="17" t="s">
        <v>274</v>
      </c>
      <c r="E316" s="17"/>
      <c r="F316" s="18">
        <f>F317+F319+F321</f>
        <v>1810.4</v>
      </c>
    </row>
    <row r="317" spans="1:6" s="10" customFormat="1" ht="25.5" outlineLevel="4">
      <c r="A317" s="13" t="s">
        <v>352</v>
      </c>
      <c r="B317" s="14" t="s">
        <v>71</v>
      </c>
      <c r="C317" s="14" t="s">
        <v>135</v>
      </c>
      <c r="D317" s="14" t="s">
        <v>353</v>
      </c>
      <c r="E317" s="14"/>
      <c r="F317" s="15">
        <f>F318</f>
        <v>1161.9</v>
      </c>
    </row>
    <row r="318" spans="1:6" s="10" customFormat="1" ht="38.25" outlineLevel="5">
      <c r="A318" s="13" t="s">
        <v>148</v>
      </c>
      <c r="B318" s="14" t="s">
        <v>71</v>
      </c>
      <c r="C318" s="14" t="s">
        <v>135</v>
      </c>
      <c r="D318" s="14" t="s">
        <v>354</v>
      </c>
      <c r="E318" s="14" t="s">
        <v>145</v>
      </c>
      <c r="F318" s="15">
        <v>1161.9</v>
      </c>
    </row>
    <row r="319" spans="1:6" s="10" customFormat="1" ht="28.5" customHeight="1" outlineLevel="4">
      <c r="A319" s="13" t="s">
        <v>355</v>
      </c>
      <c r="B319" s="14" t="s">
        <v>71</v>
      </c>
      <c r="C319" s="14" t="s">
        <v>135</v>
      </c>
      <c r="D319" s="14" t="s">
        <v>356</v>
      </c>
      <c r="E319" s="14"/>
      <c r="F319" s="15">
        <f>F320</f>
        <v>200</v>
      </c>
    </row>
    <row r="320" spans="1:6" s="10" customFormat="1" ht="38.25" outlineLevel="5">
      <c r="A320" s="13" t="s">
        <v>148</v>
      </c>
      <c r="B320" s="14" t="s">
        <v>71</v>
      </c>
      <c r="C320" s="14" t="s">
        <v>135</v>
      </c>
      <c r="D320" s="14" t="s">
        <v>357</v>
      </c>
      <c r="E320" s="14" t="s">
        <v>145</v>
      </c>
      <c r="F320" s="15">
        <v>200</v>
      </c>
    </row>
    <row r="321" spans="1:6" s="10" customFormat="1" ht="38.25" outlineLevel="4">
      <c r="A321" s="13" t="s">
        <v>358</v>
      </c>
      <c r="B321" s="14" t="s">
        <v>71</v>
      </c>
      <c r="C321" s="14" t="s">
        <v>135</v>
      </c>
      <c r="D321" s="14" t="s">
        <v>359</v>
      </c>
      <c r="E321" s="14"/>
      <c r="F321" s="15">
        <f>F322</f>
        <v>448.5</v>
      </c>
    </row>
    <row r="322" spans="1:6" s="10" customFormat="1" ht="25.5" outlineLevel="5">
      <c r="A322" s="13" t="s">
        <v>48</v>
      </c>
      <c r="B322" s="14" t="s">
        <v>71</v>
      </c>
      <c r="C322" s="14" t="s">
        <v>135</v>
      </c>
      <c r="D322" s="14" t="s">
        <v>360</v>
      </c>
      <c r="E322" s="14" t="s">
        <v>49</v>
      </c>
      <c r="F322" s="15">
        <v>448.5</v>
      </c>
    </row>
    <row r="323" spans="1:6" s="10" customFormat="1" ht="15.75" customHeight="1" outlineLevel="2">
      <c r="A323" s="16" t="s">
        <v>37</v>
      </c>
      <c r="B323" s="17" t="s">
        <v>71</v>
      </c>
      <c r="C323" s="17" t="s">
        <v>135</v>
      </c>
      <c r="D323" s="17" t="s">
        <v>38</v>
      </c>
      <c r="E323" s="17"/>
      <c r="F323" s="18">
        <f>F324</f>
        <v>14551.1349</v>
      </c>
    </row>
    <row r="324" spans="1:6" s="10" customFormat="1" ht="17.25" customHeight="1" outlineLevel="3">
      <c r="A324" s="13" t="s">
        <v>39</v>
      </c>
      <c r="B324" s="14" t="s">
        <v>71</v>
      </c>
      <c r="C324" s="14" t="s">
        <v>135</v>
      </c>
      <c r="D324" s="14" t="s">
        <v>40</v>
      </c>
      <c r="E324" s="14"/>
      <c r="F324" s="15">
        <f>F325+F326+F327</f>
        <v>14551.1349</v>
      </c>
    </row>
    <row r="325" spans="1:6" s="10" customFormat="1" ht="73.5" customHeight="1" outlineLevel="4">
      <c r="A325" s="13" t="s">
        <v>15</v>
      </c>
      <c r="B325" s="14" t="s">
        <v>71</v>
      </c>
      <c r="C325" s="14" t="s">
        <v>135</v>
      </c>
      <c r="D325" s="14" t="s">
        <v>47</v>
      </c>
      <c r="E325" s="14" t="s">
        <v>17</v>
      </c>
      <c r="F325" s="15">
        <v>14541.41683</v>
      </c>
    </row>
    <row r="326" spans="1:6" s="10" customFormat="1" ht="38.25" outlineLevel="4">
      <c r="A326" s="13" t="s">
        <v>26</v>
      </c>
      <c r="B326" s="14" t="s">
        <v>71</v>
      </c>
      <c r="C326" s="14" t="s">
        <v>135</v>
      </c>
      <c r="D326" s="14" t="s">
        <v>47</v>
      </c>
      <c r="E326" s="14" t="s">
        <v>27</v>
      </c>
      <c r="F326" s="15">
        <v>6.9</v>
      </c>
    </row>
    <row r="327" spans="1:6" s="10" customFormat="1" ht="25.5" outlineLevel="4">
      <c r="A327" s="13" t="s">
        <v>28</v>
      </c>
      <c r="B327" s="14" t="s">
        <v>71</v>
      </c>
      <c r="C327" s="14" t="s">
        <v>135</v>
      </c>
      <c r="D327" s="14" t="s">
        <v>47</v>
      </c>
      <c r="E327" s="14" t="s">
        <v>29</v>
      </c>
      <c r="F327" s="15">
        <v>2.81807</v>
      </c>
    </row>
    <row r="328" spans="1:6" s="10" customFormat="1" ht="16.5" customHeight="1" outlineLevel="2">
      <c r="A328" s="16" t="s">
        <v>52</v>
      </c>
      <c r="B328" s="17" t="s">
        <v>71</v>
      </c>
      <c r="C328" s="17" t="s">
        <v>135</v>
      </c>
      <c r="D328" s="17" t="s">
        <v>53</v>
      </c>
      <c r="E328" s="17"/>
      <c r="F328" s="18">
        <f>F329</f>
        <v>49292.8</v>
      </c>
    </row>
    <row r="329" spans="1:6" s="10" customFormat="1" ht="12.75" outlineLevel="3">
      <c r="A329" s="13" t="s">
        <v>116</v>
      </c>
      <c r="B329" s="14" t="s">
        <v>71</v>
      </c>
      <c r="C329" s="14" t="s">
        <v>135</v>
      </c>
      <c r="D329" s="14" t="s">
        <v>118</v>
      </c>
      <c r="E329" s="14"/>
      <c r="F329" s="15">
        <f>F330+F331+F332</f>
        <v>49292.8</v>
      </c>
    </row>
    <row r="330" spans="1:6" s="10" customFormat="1" ht="76.5" customHeight="1" outlineLevel="4">
      <c r="A330" s="13" t="s">
        <v>15</v>
      </c>
      <c r="B330" s="14" t="s">
        <v>71</v>
      </c>
      <c r="C330" s="14" t="s">
        <v>135</v>
      </c>
      <c r="D330" s="14" t="s">
        <v>124</v>
      </c>
      <c r="E330" s="14" t="s">
        <v>17</v>
      </c>
      <c r="F330" s="15">
        <v>38566.5</v>
      </c>
    </row>
    <row r="331" spans="1:6" s="10" customFormat="1" ht="38.25" outlineLevel="4">
      <c r="A331" s="13" t="s">
        <v>26</v>
      </c>
      <c r="B331" s="14" t="s">
        <v>71</v>
      </c>
      <c r="C331" s="14" t="s">
        <v>135</v>
      </c>
      <c r="D331" s="14" t="s">
        <v>124</v>
      </c>
      <c r="E331" s="14" t="s">
        <v>27</v>
      </c>
      <c r="F331" s="15">
        <v>10628.3</v>
      </c>
    </row>
    <row r="332" spans="1:6" s="10" customFormat="1" ht="25.5" outlineLevel="4">
      <c r="A332" s="13" t="s">
        <v>28</v>
      </c>
      <c r="B332" s="14" t="s">
        <v>71</v>
      </c>
      <c r="C332" s="14" t="s">
        <v>135</v>
      </c>
      <c r="D332" s="14" t="s">
        <v>124</v>
      </c>
      <c r="E332" s="14" t="s">
        <v>29</v>
      </c>
      <c r="F332" s="15">
        <v>98</v>
      </c>
    </row>
    <row r="333" spans="1:6" s="10" customFormat="1" ht="12.75">
      <c r="A333" s="13" t="s">
        <v>361</v>
      </c>
      <c r="B333" s="14" t="s">
        <v>33</v>
      </c>
      <c r="C333" s="14"/>
      <c r="D333" s="14"/>
      <c r="E333" s="14"/>
      <c r="F333" s="15">
        <f>F334+F351</f>
        <v>170879.05856</v>
      </c>
    </row>
    <row r="334" spans="1:6" s="10" customFormat="1" ht="12.75" outlineLevel="1">
      <c r="A334" s="13" t="s">
        <v>362</v>
      </c>
      <c r="B334" s="14" t="s">
        <v>33</v>
      </c>
      <c r="C334" s="14" t="s">
        <v>8</v>
      </c>
      <c r="D334" s="14"/>
      <c r="E334" s="14"/>
      <c r="F334" s="15">
        <f>F335+F347</f>
        <v>163863.39001</v>
      </c>
    </row>
    <row r="335" spans="1:6" s="10" customFormat="1" ht="12.75" outlineLevel="2">
      <c r="A335" s="16" t="s">
        <v>363</v>
      </c>
      <c r="B335" s="17" t="s">
        <v>33</v>
      </c>
      <c r="C335" s="17" t="s">
        <v>8</v>
      </c>
      <c r="D335" s="17" t="s">
        <v>10</v>
      </c>
      <c r="E335" s="17"/>
      <c r="F335" s="18">
        <f>F336</f>
        <v>163848.39001</v>
      </c>
    </row>
    <row r="336" spans="1:6" s="10" customFormat="1" ht="25.5" outlineLevel="3">
      <c r="A336" s="16" t="s">
        <v>364</v>
      </c>
      <c r="B336" s="17" t="s">
        <v>33</v>
      </c>
      <c r="C336" s="17" t="s">
        <v>8</v>
      </c>
      <c r="D336" s="17" t="s">
        <v>365</v>
      </c>
      <c r="E336" s="17"/>
      <c r="F336" s="18">
        <f>F337+F340+F343+F345</f>
        <v>163848.39001</v>
      </c>
    </row>
    <row r="337" spans="1:6" s="10" customFormat="1" ht="38.25" outlineLevel="4">
      <c r="A337" s="13" t="s">
        <v>366</v>
      </c>
      <c r="B337" s="14" t="s">
        <v>33</v>
      </c>
      <c r="C337" s="14" t="s">
        <v>8</v>
      </c>
      <c r="D337" s="14" t="s">
        <v>367</v>
      </c>
      <c r="E337" s="14"/>
      <c r="F337" s="15">
        <f>F338+F339</f>
        <v>45894.421409999995</v>
      </c>
    </row>
    <row r="338" spans="1:6" s="10" customFormat="1" ht="38.25" outlineLevel="5">
      <c r="A338" s="13" t="s">
        <v>148</v>
      </c>
      <c r="B338" s="14" t="s">
        <v>33</v>
      </c>
      <c r="C338" s="14" t="s">
        <v>8</v>
      </c>
      <c r="D338" s="14" t="s">
        <v>368</v>
      </c>
      <c r="E338" s="14" t="s">
        <v>145</v>
      </c>
      <c r="F338" s="15">
        <v>45881.715</v>
      </c>
    </row>
    <row r="339" spans="1:6" s="10" customFormat="1" ht="25.5" outlineLevel="5">
      <c r="A339" s="13" t="s">
        <v>369</v>
      </c>
      <c r="B339" s="14" t="s">
        <v>33</v>
      </c>
      <c r="C339" s="14" t="s">
        <v>8</v>
      </c>
      <c r="D339" s="14" t="s">
        <v>370</v>
      </c>
      <c r="E339" s="14" t="s">
        <v>145</v>
      </c>
      <c r="F339" s="15">
        <v>12.70641</v>
      </c>
    </row>
    <row r="340" spans="1:6" s="10" customFormat="1" ht="25.5" outlineLevel="4">
      <c r="A340" s="13" t="s">
        <v>371</v>
      </c>
      <c r="B340" s="14" t="s">
        <v>33</v>
      </c>
      <c r="C340" s="14" t="s">
        <v>8</v>
      </c>
      <c r="D340" s="14" t="s">
        <v>372</v>
      </c>
      <c r="E340" s="14"/>
      <c r="F340" s="15">
        <f>F341+F342</f>
        <v>73964.8</v>
      </c>
    </row>
    <row r="341" spans="1:6" s="10" customFormat="1" ht="49.5" customHeight="1" outlineLevel="5">
      <c r="A341" s="13" t="s">
        <v>373</v>
      </c>
      <c r="B341" s="14" t="s">
        <v>33</v>
      </c>
      <c r="C341" s="14" t="s">
        <v>8</v>
      </c>
      <c r="D341" s="14" t="s">
        <v>374</v>
      </c>
      <c r="E341" s="14" t="s">
        <v>145</v>
      </c>
      <c r="F341" s="15">
        <v>100</v>
      </c>
    </row>
    <row r="342" spans="1:6" s="10" customFormat="1" ht="38.25" outlineLevel="5">
      <c r="A342" s="13" t="s">
        <v>148</v>
      </c>
      <c r="B342" s="14" t="s">
        <v>33</v>
      </c>
      <c r="C342" s="14" t="s">
        <v>8</v>
      </c>
      <c r="D342" s="14" t="s">
        <v>375</v>
      </c>
      <c r="E342" s="14" t="s">
        <v>145</v>
      </c>
      <c r="F342" s="15">
        <v>73864.8</v>
      </c>
    </row>
    <row r="343" spans="1:6" s="10" customFormat="1" ht="12.75" outlineLevel="4">
      <c r="A343" s="13" t="s">
        <v>376</v>
      </c>
      <c r="B343" s="14" t="s">
        <v>33</v>
      </c>
      <c r="C343" s="14" t="s">
        <v>8</v>
      </c>
      <c r="D343" s="14" t="s">
        <v>377</v>
      </c>
      <c r="E343" s="14"/>
      <c r="F343" s="15">
        <f>F344</f>
        <v>39970.1686</v>
      </c>
    </row>
    <row r="344" spans="1:6" s="10" customFormat="1" ht="38.25" outlineLevel="5">
      <c r="A344" s="13" t="s">
        <v>148</v>
      </c>
      <c r="B344" s="14" t="s">
        <v>33</v>
      </c>
      <c r="C344" s="14" t="s">
        <v>8</v>
      </c>
      <c r="D344" s="14" t="s">
        <v>378</v>
      </c>
      <c r="E344" s="14" t="s">
        <v>145</v>
      </c>
      <c r="F344" s="15">
        <v>39970.1686</v>
      </c>
    </row>
    <row r="345" spans="1:6" s="10" customFormat="1" ht="38.25" outlineLevel="4">
      <c r="A345" s="13" t="s">
        <v>379</v>
      </c>
      <c r="B345" s="14" t="s">
        <v>33</v>
      </c>
      <c r="C345" s="14" t="s">
        <v>8</v>
      </c>
      <c r="D345" s="14" t="s">
        <v>380</v>
      </c>
      <c r="E345" s="14"/>
      <c r="F345" s="15">
        <f>F346</f>
        <v>4019</v>
      </c>
    </row>
    <row r="346" spans="1:6" s="10" customFormat="1" ht="38.25" outlineLevel="5">
      <c r="A346" s="13" t="s">
        <v>148</v>
      </c>
      <c r="B346" s="14" t="s">
        <v>33</v>
      </c>
      <c r="C346" s="14" t="s">
        <v>8</v>
      </c>
      <c r="D346" s="14" t="s">
        <v>381</v>
      </c>
      <c r="E346" s="14" t="s">
        <v>145</v>
      </c>
      <c r="F346" s="15">
        <v>4019</v>
      </c>
    </row>
    <row r="347" spans="1:6" s="10" customFormat="1" ht="12.75" outlineLevel="2">
      <c r="A347" s="16" t="s">
        <v>85</v>
      </c>
      <c r="B347" s="17" t="s">
        <v>33</v>
      </c>
      <c r="C347" s="17" t="s">
        <v>8</v>
      </c>
      <c r="D347" s="17" t="s">
        <v>59</v>
      </c>
      <c r="E347" s="17"/>
      <c r="F347" s="18">
        <f>F348</f>
        <v>15</v>
      </c>
    </row>
    <row r="348" spans="1:6" s="10" customFormat="1" ht="12.75" outlineLevel="3">
      <c r="A348" s="16" t="s">
        <v>155</v>
      </c>
      <c r="B348" s="17" t="s">
        <v>33</v>
      </c>
      <c r="C348" s="17" t="s">
        <v>8</v>
      </c>
      <c r="D348" s="17" t="s">
        <v>156</v>
      </c>
      <c r="E348" s="17"/>
      <c r="F348" s="18">
        <f>F349</f>
        <v>15</v>
      </c>
    </row>
    <row r="349" spans="1:6" s="10" customFormat="1" ht="12.75" outlineLevel="4">
      <c r="A349" s="13" t="s">
        <v>165</v>
      </c>
      <c r="B349" s="14" t="s">
        <v>33</v>
      </c>
      <c r="C349" s="14" t="s">
        <v>8</v>
      </c>
      <c r="D349" s="14" t="s">
        <v>166</v>
      </c>
      <c r="E349" s="14"/>
      <c r="F349" s="15">
        <f>F350</f>
        <v>15</v>
      </c>
    </row>
    <row r="350" spans="1:6" s="10" customFormat="1" ht="38.25" outlineLevel="5">
      <c r="A350" s="13" t="s">
        <v>148</v>
      </c>
      <c r="B350" s="14" t="s">
        <v>33</v>
      </c>
      <c r="C350" s="14" t="s">
        <v>8</v>
      </c>
      <c r="D350" s="14" t="s">
        <v>167</v>
      </c>
      <c r="E350" s="14" t="s">
        <v>145</v>
      </c>
      <c r="F350" s="15">
        <v>15</v>
      </c>
    </row>
    <row r="351" spans="1:6" s="10" customFormat="1" ht="17.25" customHeight="1" outlineLevel="1">
      <c r="A351" s="13" t="s">
        <v>382</v>
      </c>
      <c r="B351" s="14" t="s">
        <v>33</v>
      </c>
      <c r="C351" s="14" t="s">
        <v>31</v>
      </c>
      <c r="D351" s="14"/>
      <c r="E351" s="14"/>
      <c r="F351" s="15">
        <f>F352+F356</f>
        <v>7015.668549999999</v>
      </c>
    </row>
    <row r="352" spans="1:6" s="10" customFormat="1" ht="17.25" customHeight="1" outlineLevel="2">
      <c r="A352" s="16" t="s">
        <v>363</v>
      </c>
      <c r="B352" s="17" t="s">
        <v>33</v>
      </c>
      <c r="C352" s="17" t="s">
        <v>31</v>
      </c>
      <c r="D352" s="17" t="s">
        <v>10</v>
      </c>
      <c r="E352" s="17"/>
      <c r="F352" s="18">
        <f>F353</f>
        <v>900</v>
      </c>
    </row>
    <row r="353" spans="1:6" s="10" customFormat="1" ht="25.5" outlineLevel="3">
      <c r="A353" s="16" t="s">
        <v>383</v>
      </c>
      <c r="B353" s="17" t="s">
        <v>33</v>
      </c>
      <c r="C353" s="17" t="s">
        <v>31</v>
      </c>
      <c r="D353" s="17" t="s">
        <v>384</v>
      </c>
      <c r="E353" s="17"/>
      <c r="F353" s="18">
        <f>F354</f>
        <v>900</v>
      </c>
    </row>
    <row r="354" spans="1:6" s="10" customFormat="1" ht="38.25" outlineLevel="4">
      <c r="A354" s="13" t="s">
        <v>385</v>
      </c>
      <c r="B354" s="14" t="s">
        <v>33</v>
      </c>
      <c r="C354" s="14" t="s">
        <v>31</v>
      </c>
      <c r="D354" s="14" t="s">
        <v>386</v>
      </c>
      <c r="E354" s="14"/>
      <c r="F354" s="15">
        <f>F355</f>
        <v>900</v>
      </c>
    </row>
    <row r="355" spans="1:6" s="10" customFormat="1" ht="38.25" outlineLevel="5">
      <c r="A355" s="13" t="s">
        <v>223</v>
      </c>
      <c r="B355" s="14" t="s">
        <v>33</v>
      </c>
      <c r="C355" s="14" t="s">
        <v>31</v>
      </c>
      <c r="D355" s="14" t="s">
        <v>387</v>
      </c>
      <c r="E355" s="14" t="s">
        <v>173</v>
      </c>
      <c r="F355" s="15">
        <v>900</v>
      </c>
    </row>
    <row r="356" spans="1:6" s="10" customFormat="1" ht="18" customHeight="1" outlineLevel="2">
      <c r="A356" s="16" t="s">
        <v>37</v>
      </c>
      <c r="B356" s="17" t="s">
        <v>33</v>
      </c>
      <c r="C356" s="17" t="s">
        <v>31</v>
      </c>
      <c r="D356" s="17" t="s">
        <v>38</v>
      </c>
      <c r="E356" s="17"/>
      <c r="F356" s="18">
        <f>F357</f>
        <v>6115.668549999999</v>
      </c>
    </row>
    <row r="357" spans="1:6" s="10" customFormat="1" ht="18.75" customHeight="1" outlineLevel="3">
      <c r="A357" s="13" t="s">
        <v>39</v>
      </c>
      <c r="B357" s="14" t="s">
        <v>33</v>
      </c>
      <c r="C357" s="14" t="s">
        <v>31</v>
      </c>
      <c r="D357" s="14" t="s">
        <v>40</v>
      </c>
      <c r="E357" s="14"/>
      <c r="F357" s="15">
        <f>F358+F359+F360</f>
        <v>6115.668549999999</v>
      </c>
    </row>
    <row r="358" spans="1:6" s="10" customFormat="1" ht="77.25" customHeight="1" outlineLevel="4">
      <c r="A358" s="13" t="s">
        <v>15</v>
      </c>
      <c r="B358" s="14" t="s">
        <v>33</v>
      </c>
      <c r="C358" s="14" t="s">
        <v>31</v>
      </c>
      <c r="D358" s="14" t="s">
        <v>47</v>
      </c>
      <c r="E358" s="14" t="s">
        <v>17</v>
      </c>
      <c r="F358" s="15">
        <v>6098.7</v>
      </c>
    </row>
    <row r="359" spans="1:6" s="10" customFormat="1" ht="38.25" outlineLevel="4">
      <c r="A359" s="13" t="s">
        <v>26</v>
      </c>
      <c r="B359" s="14" t="s">
        <v>33</v>
      </c>
      <c r="C359" s="14" t="s">
        <v>31</v>
      </c>
      <c r="D359" s="14" t="s">
        <v>47</v>
      </c>
      <c r="E359" s="14" t="s">
        <v>27</v>
      </c>
      <c r="F359" s="15">
        <v>16.2</v>
      </c>
    </row>
    <row r="360" spans="1:6" s="10" customFormat="1" ht="25.5" outlineLevel="4">
      <c r="A360" s="13" t="s">
        <v>28</v>
      </c>
      <c r="B360" s="14" t="s">
        <v>33</v>
      </c>
      <c r="C360" s="14" t="s">
        <v>31</v>
      </c>
      <c r="D360" s="14" t="s">
        <v>47</v>
      </c>
      <c r="E360" s="14" t="s">
        <v>29</v>
      </c>
      <c r="F360" s="15">
        <v>0.76855</v>
      </c>
    </row>
    <row r="361" spans="1:6" s="10" customFormat="1" ht="12.75">
      <c r="A361" s="13" t="s">
        <v>388</v>
      </c>
      <c r="B361" s="14" t="s">
        <v>135</v>
      </c>
      <c r="C361" s="14"/>
      <c r="D361" s="14"/>
      <c r="E361" s="14"/>
      <c r="F361" s="15">
        <f>F362</f>
        <v>1931.96221</v>
      </c>
    </row>
    <row r="362" spans="1:6" s="10" customFormat="1" ht="12.75" outlineLevel="1">
      <c r="A362" s="13" t="s">
        <v>389</v>
      </c>
      <c r="B362" s="14" t="s">
        <v>135</v>
      </c>
      <c r="C362" s="14" t="s">
        <v>71</v>
      </c>
      <c r="D362" s="14"/>
      <c r="E362" s="14"/>
      <c r="F362" s="15">
        <f>F363</f>
        <v>1931.96221</v>
      </c>
    </row>
    <row r="363" spans="1:6" s="10" customFormat="1" ht="12.75" outlineLevel="2">
      <c r="A363" s="16" t="s">
        <v>91</v>
      </c>
      <c r="B363" s="17" t="s">
        <v>135</v>
      </c>
      <c r="C363" s="17" t="s">
        <v>71</v>
      </c>
      <c r="D363" s="17" t="s">
        <v>71</v>
      </c>
      <c r="E363" s="17"/>
      <c r="F363" s="18">
        <f>F364</f>
        <v>1931.96221</v>
      </c>
    </row>
    <row r="364" spans="1:6" s="10" customFormat="1" ht="38.25" outlineLevel="3">
      <c r="A364" s="13" t="s">
        <v>390</v>
      </c>
      <c r="B364" s="14" t="s">
        <v>135</v>
      </c>
      <c r="C364" s="14" t="s">
        <v>71</v>
      </c>
      <c r="D364" s="14" t="s">
        <v>391</v>
      </c>
      <c r="E364" s="14"/>
      <c r="F364" s="15">
        <f>F365</f>
        <v>1931.96221</v>
      </c>
    </row>
    <row r="365" spans="1:6" s="10" customFormat="1" ht="93.75" customHeight="1" outlineLevel="4">
      <c r="A365" s="13" t="s">
        <v>392</v>
      </c>
      <c r="B365" s="14" t="s">
        <v>135</v>
      </c>
      <c r="C365" s="14" t="s">
        <v>71</v>
      </c>
      <c r="D365" s="14" t="s">
        <v>393</v>
      </c>
      <c r="E365" s="14" t="s">
        <v>145</v>
      </c>
      <c r="F365" s="15">
        <v>1931.96221</v>
      </c>
    </row>
    <row r="366" spans="1:6" s="10" customFormat="1" ht="12.75">
      <c r="A366" s="13" t="s">
        <v>394</v>
      </c>
      <c r="B366" s="14" t="s">
        <v>395</v>
      </c>
      <c r="C366" s="14"/>
      <c r="D366" s="14"/>
      <c r="E366" s="14"/>
      <c r="F366" s="15">
        <f>F367+F370+F405+F413</f>
        <v>199198.03522</v>
      </c>
    </row>
    <row r="367" spans="1:6" s="10" customFormat="1" ht="12.75" outlineLevel="1">
      <c r="A367" s="13" t="s">
        <v>396</v>
      </c>
      <c r="B367" s="14" t="s">
        <v>395</v>
      </c>
      <c r="C367" s="14" t="s">
        <v>8</v>
      </c>
      <c r="D367" s="14"/>
      <c r="E367" s="14"/>
      <c r="F367" s="15">
        <f>F368</f>
        <v>57952.64012</v>
      </c>
    </row>
    <row r="368" spans="1:6" s="10" customFormat="1" ht="12.75" outlineLevel="2">
      <c r="A368" s="13" t="s">
        <v>397</v>
      </c>
      <c r="B368" s="14" t="s">
        <v>395</v>
      </c>
      <c r="C368" s="14" t="s">
        <v>8</v>
      </c>
      <c r="D368" s="14" t="s">
        <v>398</v>
      </c>
      <c r="E368" s="14"/>
      <c r="F368" s="15">
        <f>F369</f>
        <v>57952.64012</v>
      </c>
    </row>
    <row r="369" spans="1:6" s="10" customFormat="1" ht="25.5" outlineLevel="3">
      <c r="A369" s="13" t="s">
        <v>48</v>
      </c>
      <c r="B369" s="14" t="s">
        <v>395</v>
      </c>
      <c r="C369" s="14" t="s">
        <v>8</v>
      </c>
      <c r="D369" s="14" t="s">
        <v>399</v>
      </c>
      <c r="E369" s="14" t="s">
        <v>49</v>
      </c>
      <c r="F369" s="15">
        <v>57952.64012</v>
      </c>
    </row>
    <row r="370" spans="1:6" s="10" customFormat="1" ht="12.75" outlineLevel="1">
      <c r="A370" s="13" t="s">
        <v>400</v>
      </c>
      <c r="B370" s="14" t="s">
        <v>395</v>
      </c>
      <c r="C370" s="14" t="s">
        <v>19</v>
      </c>
      <c r="D370" s="14"/>
      <c r="E370" s="14"/>
      <c r="F370" s="15">
        <f>F371+F373+F376+F402</f>
        <v>45450.80587</v>
      </c>
    </row>
    <row r="371" spans="1:6" s="10" customFormat="1" ht="12.75" outlineLevel="2">
      <c r="A371" s="13" t="s">
        <v>401</v>
      </c>
      <c r="B371" s="14" t="s">
        <v>395</v>
      </c>
      <c r="C371" s="14" t="s">
        <v>19</v>
      </c>
      <c r="D371" s="14" t="s">
        <v>402</v>
      </c>
      <c r="E371" s="14"/>
      <c r="F371" s="15">
        <f>F372</f>
        <v>1938.765</v>
      </c>
    </row>
    <row r="372" spans="1:6" s="10" customFormat="1" ht="51" outlineLevel="3">
      <c r="A372" s="13" t="s">
        <v>403</v>
      </c>
      <c r="B372" s="14" t="s">
        <v>395</v>
      </c>
      <c r="C372" s="14" t="s">
        <v>19</v>
      </c>
      <c r="D372" s="14" t="s">
        <v>404</v>
      </c>
      <c r="E372" s="14" t="s">
        <v>49</v>
      </c>
      <c r="F372" s="15">
        <v>1938.765</v>
      </c>
    </row>
    <row r="373" spans="1:6" s="10" customFormat="1" ht="12.75" outlineLevel="2">
      <c r="A373" s="13" t="s">
        <v>397</v>
      </c>
      <c r="B373" s="14" t="s">
        <v>395</v>
      </c>
      <c r="C373" s="14" t="s">
        <v>19</v>
      </c>
      <c r="D373" s="14" t="s">
        <v>398</v>
      </c>
      <c r="E373" s="14"/>
      <c r="F373" s="15">
        <f>F374+F375</f>
        <v>15918.75</v>
      </c>
    </row>
    <row r="374" spans="1:6" s="10" customFormat="1" ht="87.75" customHeight="1" outlineLevel="3">
      <c r="A374" s="13" t="s">
        <v>405</v>
      </c>
      <c r="B374" s="14" t="s">
        <v>395</v>
      </c>
      <c r="C374" s="14" t="s">
        <v>19</v>
      </c>
      <c r="D374" s="14" t="s">
        <v>406</v>
      </c>
      <c r="E374" s="14" t="s">
        <v>49</v>
      </c>
      <c r="F374" s="15">
        <v>6367.5</v>
      </c>
    </row>
    <row r="375" spans="1:6" s="10" customFormat="1" ht="72" customHeight="1" outlineLevel="3">
      <c r="A375" s="13" t="s">
        <v>407</v>
      </c>
      <c r="B375" s="14" t="s">
        <v>395</v>
      </c>
      <c r="C375" s="14" t="s">
        <v>19</v>
      </c>
      <c r="D375" s="14" t="s">
        <v>408</v>
      </c>
      <c r="E375" s="14" t="s">
        <v>49</v>
      </c>
      <c r="F375" s="15">
        <v>9551.25</v>
      </c>
    </row>
    <row r="376" spans="1:6" s="10" customFormat="1" ht="12.75" outlineLevel="2">
      <c r="A376" s="16" t="s">
        <v>409</v>
      </c>
      <c r="B376" s="17" t="s">
        <v>395</v>
      </c>
      <c r="C376" s="17" t="s">
        <v>19</v>
      </c>
      <c r="D376" s="17" t="s">
        <v>31</v>
      </c>
      <c r="E376" s="17"/>
      <c r="F376" s="18">
        <f>F377+F386+F393</f>
        <v>23743.290869999997</v>
      </c>
    </row>
    <row r="377" spans="1:6" s="10" customFormat="1" ht="25.5" outlineLevel="3">
      <c r="A377" s="16" t="s">
        <v>410</v>
      </c>
      <c r="B377" s="17" t="s">
        <v>395</v>
      </c>
      <c r="C377" s="17" t="s">
        <v>19</v>
      </c>
      <c r="D377" s="17" t="s">
        <v>411</v>
      </c>
      <c r="E377" s="17"/>
      <c r="F377" s="18">
        <f>F378+F380+F382+F384</f>
        <v>10604.90254</v>
      </c>
    </row>
    <row r="378" spans="1:6" s="10" customFormat="1" ht="38.25" outlineLevel="4">
      <c r="A378" s="13" t="s">
        <v>412</v>
      </c>
      <c r="B378" s="14" t="s">
        <v>395</v>
      </c>
      <c r="C378" s="14" t="s">
        <v>19</v>
      </c>
      <c r="D378" s="14" t="s">
        <v>413</v>
      </c>
      <c r="E378" s="14"/>
      <c r="F378" s="15">
        <f>F379</f>
        <v>418.98164</v>
      </c>
    </row>
    <row r="379" spans="1:6" s="10" customFormat="1" ht="59.25" customHeight="1" outlineLevel="5">
      <c r="A379" s="13" t="s">
        <v>414</v>
      </c>
      <c r="B379" s="14" t="s">
        <v>395</v>
      </c>
      <c r="C379" s="14" t="s">
        <v>19</v>
      </c>
      <c r="D379" s="14" t="s">
        <v>415</v>
      </c>
      <c r="E379" s="14" t="s">
        <v>49</v>
      </c>
      <c r="F379" s="15">
        <v>418.98164</v>
      </c>
    </row>
    <row r="380" spans="1:6" s="10" customFormat="1" ht="25.5" outlineLevel="4">
      <c r="A380" s="13" t="s">
        <v>416</v>
      </c>
      <c r="B380" s="14" t="s">
        <v>395</v>
      </c>
      <c r="C380" s="14" t="s">
        <v>19</v>
      </c>
      <c r="D380" s="14" t="s">
        <v>417</v>
      </c>
      <c r="E380" s="14"/>
      <c r="F380" s="15">
        <f>F381</f>
        <v>4336.3209</v>
      </c>
    </row>
    <row r="381" spans="1:6" s="10" customFormat="1" ht="38.25" outlineLevel="5">
      <c r="A381" s="13" t="s">
        <v>418</v>
      </c>
      <c r="B381" s="14" t="s">
        <v>395</v>
      </c>
      <c r="C381" s="14" t="s">
        <v>19</v>
      </c>
      <c r="D381" s="14" t="s">
        <v>419</v>
      </c>
      <c r="E381" s="14" t="s">
        <v>49</v>
      </c>
      <c r="F381" s="15">
        <v>4336.3209</v>
      </c>
    </row>
    <row r="382" spans="1:6" s="10" customFormat="1" ht="63.75" customHeight="1" outlineLevel="4">
      <c r="A382" s="13" t="s">
        <v>420</v>
      </c>
      <c r="B382" s="14" t="s">
        <v>395</v>
      </c>
      <c r="C382" s="14" t="s">
        <v>19</v>
      </c>
      <c r="D382" s="14" t="s">
        <v>421</v>
      </c>
      <c r="E382" s="14"/>
      <c r="F382" s="15">
        <f>F383</f>
        <v>5349.6</v>
      </c>
    </row>
    <row r="383" spans="1:6" s="10" customFormat="1" ht="46.5" customHeight="1" outlineLevel="5">
      <c r="A383" s="13" t="s">
        <v>422</v>
      </c>
      <c r="B383" s="14" t="s">
        <v>395</v>
      </c>
      <c r="C383" s="14" t="s">
        <v>19</v>
      </c>
      <c r="D383" s="14" t="s">
        <v>423</v>
      </c>
      <c r="E383" s="14" t="s">
        <v>49</v>
      </c>
      <c r="F383" s="15">
        <v>5349.6</v>
      </c>
    </row>
    <row r="384" spans="1:6" s="10" customFormat="1" ht="25.5" outlineLevel="4">
      <c r="A384" s="13" t="s">
        <v>424</v>
      </c>
      <c r="B384" s="14" t="s">
        <v>395</v>
      </c>
      <c r="C384" s="14" t="s">
        <v>19</v>
      </c>
      <c r="D384" s="14" t="s">
        <v>425</v>
      </c>
      <c r="E384" s="14"/>
      <c r="F384" s="15">
        <f>F385</f>
        <v>500</v>
      </c>
    </row>
    <row r="385" spans="1:6" s="10" customFormat="1" ht="25.5" outlineLevel="5">
      <c r="A385" s="13" t="s">
        <v>426</v>
      </c>
      <c r="B385" s="14" t="s">
        <v>395</v>
      </c>
      <c r="C385" s="14" t="s">
        <v>19</v>
      </c>
      <c r="D385" s="14" t="s">
        <v>427</v>
      </c>
      <c r="E385" s="14" t="s">
        <v>49</v>
      </c>
      <c r="F385" s="15">
        <v>500</v>
      </c>
    </row>
    <row r="386" spans="1:6" s="10" customFormat="1" ht="25.5" outlineLevel="3">
      <c r="A386" s="16" t="s">
        <v>428</v>
      </c>
      <c r="B386" s="17" t="s">
        <v>395</v>
      </c>
      <c r="C386" s="17" t="s">
        <v>19</v>
      </c>
      <c r="D386" s="17" t="s">
        <v>429</v>
      </c>
      <c r="E386" s="17"/>
      <c r="F386" s="18">
        <f>F387+F389+F391</f>
        <v>10055.01</v>
      </c>
    </row>
    <row r="387" spans="1:6" s="10" customFormat="1" ht="38.25" outlineLevel="4">
      <c r="A387" s="13" t="s">
        <v>430</v>
      </c>
      <c r="B387" s="14" t="s">
        <v>395</v>
      </c>
      <c r="C387" s="14" t="s">
        <v>19</v>
      </c>
      <c r="D387" s="14" t="s">
        <v>431</v>
      </c>
      <c r="E387" s="14"/>
      <c r="F387" s="15">
        <f>F388</f>
        <v>9979.75</v>
      </c>
    </row>
    <row r="388" spans="1:6" s="10" customFormat="1" ht="66" customHeight="1" outlineLevel="5">
      <c r="A388" s="13" t="s">
        <v>432</v>
      </c>
      <c r="B388" s="14" t="s">
        <v>395</v>
      </c>
      <c r="C388" s="14" t="s">
        <v>19</v>
      </c>
      <c r="D388" s="14" t="s">
        <v>433</v>
      </c>
      <c r="E388" s="14" t="s">
        <v>49</v>
      </c>
      <c r="F388" s="15">
        <v>9979.75</v>
      </c>
    </row>
    <row r="389" spans="1:6" s="10" customFormat="1" ht="119.25" customHeight="1" outlineLevel="4">
      <c r="A389" s="13" t="s">
        <v>434</v>
      </c>
      <c r="B389" s="14" t="s">
        <v>395</v>
      </c>
      <c r="C389" s="14" t="s">
        <v>19</v>
      </c>
      <c r="D389" s="14" t="s">
        <v>435</v>
      </c>
      <c r="E389" s="14"/>
      <c r="F389" s="15">
        <f>F390</f>
        <v>45.26</v>
      </c>
    </row>
    <row r="390" spans="1:6" s="10" customFormat="1" ht="62.25" customHeight="1" outlineLevel="5">
      <c r="A390" s="13" t="s">
        <v>432</v>
      </c>
      <c r="B390" s="14" t="s">
        <v>395</v>
      </c>
      <c r="C390" s="14" t="s">
        <v>19</v>
      </c>
      <c r="D390" s="14" t="s">
        <v>436</v>
      </c>
      <c r="E390" s="14" t="s">
        <v>49</v>
      </c>
      <c r="F390" s="15">
        <v>45.26</v>
      </c>
    </row>
    <row r="391" spans="1:6" s="10" customFormat="1" ht="88.5" customHeight="1" outlineLevel="4">
      <c r="A391" s="13" t="s">
        <v>437</v>
      </c>
      <c r="B391" s="14" t="s">
        <v>395</v>
      </c>
      <c r="C391" s="14" t="s">
        <v>19</v>
      </c>
      <c r="D391" s="14" t="s">
        <v>438</v>
      </c>
      <c r="E391" s="14"/>
      <c r="F391" s="15">
        <f>F392</f>
        <v>30</v>
      </c>
    </row>
    <row r="392" spans="1:6" s="10" customFormat="1" ht="56.25" customHeight="1" outlineLevel="5">
      <c r="A392" s="13" t="s">
        <v>432</v>
      </c>
      <c r="B392" s="14" t="s">
        <v>395</v>
      </c>
      <c r="C392" s="14" t="s">
        <v>19</v>
      </c>
      <c r="D392" s="14" t="s">
        <v>439</v>
      </c>
      <c r="E392" s="14" t="s">
        <v>49</v>
      </c>
      <c r="F392" s="15">
        <v>30</v>
      </c>
    </row>
    <row r="393" spans="1:6" s="10" customFormat="1" ht="25.5" outlineLevel="3">
      <c r="A393" s="16" t="s">
        <v>440</v>
      </c>
      <c r="B393" s="17" t="s">
        <v>395</v>
      </c>
      <c r="C393" s="17" t="s">
        <v>19</v>
      </c>
      <c r="D393" s="17" t="s">
        <v>441</v>
      </c>
      <c r="E393" s="17"/>
      <c r="F393" s="18">
        <f>F394+F397+F399</f>
        <v>3083.37833</v>
      </c>
    </row>
    <row r="394" spans="1:6" s="10" customFormat="1" ht="25.5" outlineLevel="4">
      <c r="A394" s="13" t="s">
        <v>442</v>
      </c>
      <c r="B394" s="14" t="s">
        <v>395</v>
      </c>
      <c r="C394" s="14" t="s">
        <v>19</v>
      </c>
      <c r="D394" s="14" t="s">
        <v>443</v>
      </c>
      <c r="E394" s="14"/>
      <c r="F394" s="15">
        <f>F395+F396</f>
        <v>970.02496</v>
      </c>
    </row>
    <row r="395" spans="1:6" s="10" customFormat="1" ht="25.5" outlineLevel="5">
      <c r="A395" s="13" t="s">
        <v>444</v>
      </c>
      <c r="B395" s="14" t="s">
        <v>395</v>
      </c>
      <c r="C395" s="14" t="s">
        <v>19</v>
      </c>
      <c r="D395" s="14" t="s">
        <v>445</v>
      </c>
      <c r="E395" s="14" t="s">
        <v>49</v>
      </c>
      <c r="F395" s="15">
        <v>781.518</v>
      </c>
    </row>
    <row r="396" spans="1:6" s="10" customFormat="1" ht="25.5" outlineLevel="5">
      <c r="A396" s="13" t="s">
        <v>48</v>
      </c>
      <c r="B396" s="14" t="s">
        <v>395</v>
      </c>
      <c r="C396" s="14" t="s">
        <v>19</v>
      </c>
      <c r="D396" s="14" t="s">
        <v>446</v>
      </c>
      <c r="E396" s="14" t="s">
        <v>49</v>
      </c>
      <c r="F396" s="15">
        <v>188.50696</v>
      </c>
    </row>
    <row r="397" spans="1:6" s="10" customFormat="1" ht="25.5" outlineLevel="4">
      <c r="A397" s="13" t="s">
        <v>447</v>
      </c>
      <c r="B397" s="14" t="s">
        <v>395</v>
      </c>
      <c r="C397" s="14" t="s">
        <v>19</v>
      </c>
      <c r="D397" s="14" t="s">
        <v>448</v>
      </c>
      <c r="E397" s="14"/>
      <c r="F397" s="15">
        <f>F398</f>
        <v>1073.59591</v>
      </c>
    </row>
    <row r="398" spans="1:6" s="10" customFormat="1" ht="38.25" outlineLevel="5">
      <c r="A398" s="13" t="s">
        <v>449</v>
      </c>
      <c r="B398" s="14" t="s">
        <v>395</v>
      </c>
      <c r="C398" s="14" t="s">
        <v>19</v>
      </c>
      <c r="D398" s="14" t="s">
        <v>450</v>
      </c>
      <c r="E398" s="14" t="s">
        <v>49</v>
      </c>
      <c r="F398" s="15">
        <v>1073.59591</v>
      </c>
    </row>
    <row r="399" spans="1:6" s="10" customFormat="1" ht="25.5" outlineLevel="4">
      <c r="A399" s="13" t="s">
        <v>451</v>
      </c>
      <c r="B399" s="14" t="s">
        <v>395</v>
      </c>
      <c r="C399" s="14" t="s">
        <v>19</v>
      </c>
      <c r="D399" s="14" t="s">
        <v>452</v>
      </c>
      <c r="E399" s="14"/>
      <c r="F399" s="15">
        <f>F400+F401</f>
        <v>1039.75746</v>
      </c>
    </row>
    <row r="400" spans="1:6" s="10" customFormat="1" ht="25.5" outlineLevel="5">
      <c r="A400" s="13" t="s">
        <v>48</v>
      </c>
      <c r="B400" s="14" t="s">
        <v>395</v>
      </c>
      <c r="C400" s="14" t="s">
        <v>19</v>
      </c>
      <c r="D400" s="14" t="s">
        <v>453</v>
      </c>
      <c r="E400" s="14" t="s">
        <v>49</v>
      </c>
      <c r="F400" s="15">
        <v>720</v>
      </c>
    </row>
    <row r="401" spans="1:6" s="10" customFormat="1" ht="25.5" outlineLevel="5">
      <c r="A401" s="13" t="s">
        <v>28</v>
      </c>
      <c r="B401" s="14" t="s">
        <v>395</v>
      </c>
      <c r="C401" s="14" t="s">
        <v>19</v>
      </c>
      <c r="D401" s="14" t="s">
        <v>453</v>
      </c>
      <c r="E401" s="14" t="s">
        <v>29</v>
      </c>
      <c r="F401" s="15">
        <v>319.75746</v>
      </c>
    </row>
    <row r="402" spans="1:6" s="10" customFormat="1" ht="12.75" outlineLevel="2">
      <c r="A402" s="16" t="s">
        <v>52</v>
      </c>
      <c r="B402" s="17" t="s">
        <v>395</v>
      </c>
      <c r="C402" s="17" t="s">
        <v>19</v>
      </c>
      <c r="D402" s="17" t="s">
        <v>53</v>
      </c>
      <c r="E402" s="17"/>
      <c r="F402" s="18">
        <f>F403</f>
        <v>3850</v>
      </c>
    </row>
    <row r="403" spans="1:6" s="10" customFormat="1" ht="12.75" outlineLevel="3">
      <c r="A403" s="13" t="s">
        <v>54</v>
      </c>
      <c r="B403" s="14" t="s">
        <v>395</v>
      </c>
      <c r="C403" s="14" t="s">
        <v>19</v>
      </c>
      <c r="D403" s="14" t="s">
        <v>55</v>
      </c>
      <c r="E403" s="14"/>
      <c r="F403" s="15">
        <f>F404</f>
        <v>3850</v>
      </c>
    </row>
    <row r="404" spans="1:6" s="10" customFormat="1" ht="38.25" outlineLevel="4">
      <c r="A404" s="13" t="s">
        <v>148</v>
      </c>
      <c r="B404" s="14" t="s">
        <v>395</v>
      </c>
      <c r="C404" s="14" t="s">
        <v>19</v>
      </c>
      <c r="D404" s="14" t="s">
        <v>454</v>
      </c>
      <c r="E404" s="14" t="s">
        <v>145</v>
      </c>
      <c r="F404" s="15">
        <v>3850</v>
      </c>
    </row>
    <row r="405" spans="1:6" s="10" customFormat="1" ht="12.75" outlineLevel="1">
      <c r="A405" s="13" t="s">
        <v>455</v>
      </c>
      <c r="B405" s="14" t="s">
        <v>395</v>
      </c>
      <c r="C405" s="14" t="s">
        <v>31</v>
      </c>
      <c r="D405" s="14"/>
      <c r="E405" s="14"/>
      <c r="F405" s="15">
        <f>F406</f>
        <v>82859.36589</v>
      </c>
    </row>
    <row r="406" spans="1:6" s="10" customFormat="1" ht="12.75" outlineLevel="2">
      <c r="A406" s="16" t="s">
        <v>409</v>
      </c>
      <c r="B406" s="17" t="s">
        <v>395</v>
      </c>
      <c r="C406" s="17" t="s">
        <v>31</v>
      </c>
      <c r="D406" s="17" t="s">
        <v>31</v>
      </c>
      <c r="E406" s="17"/>
      <c r="F406" s="18">
        <f>F407</f>
        <v>82859.36589</v>
      </c>
    </row>
    <row r="407" spans="1:6" s="10" customFormat="1" ht="25.5" outlineLevel="3">
      <c r="A407" s="16" t="s">
        <v>428</v>
      </c>
      <c r="B407" s="17" t="s">
        <v>395</v>
      </c>
      <c r="C407" s="17" t="s">
        <v>31</v>
      </c>
      <c r="D407" s="17" t="s">
        <v>429</v>
      </c>
      <c r="E407" s="17"/>
      <c r="F407" s="18">
        <f>F408</f>
        <v>82859.36589</v>
      </c>
    </row>
    <row r="408" spans="1:6" s="10" customFormat="1" ht="60" customHeight="1" outlineLevel="4">
      <c r="A408" s="13" t="s">
        <v>456</v>
      </c>
      <c r="B408" s="14" t="s">
        <v>395</v>
      </c>
      <c r="C408" s="14" t="s">
        <v>31</v>
      </c>
      <c r="D408" s="14" t="s">
        <v>457</v>
      </c>
      <c r="E408" s="14"/>
      <c r="F408" s="15">
        <f>F409+F410+F411+F412</f>
        <v>82859.36589</v>
      </c>
    </row>
    <row r="409" spans="1:6" s="10" customFormat="1" ht="102" customHeight="1" outlineLevel="5">
      <c r="A409" s="13" t="s">
        <v>458</v>
      </c>
      <c r="B409" s="14" t="s">
        <v>395</v>
      </c>
      <c r="C409" s="14" t="s">
        <v>31</v>
      </c>
      <c r="D409" s="14" t="s">
        <v>459</v>
      </c>
      <c r="E409" s="14" t="s">
        <v>27</v>
      </c>
      <c r="F409" s="15">
        <v>749.672</v>
      </c>
    </row>
    <row r="410" spans="1:6" s="10" customFormat="1" ht="81.75" customHeight="1" outlineLevel="5">
      <c r="A410" s="13" t="s">
        <v>432</v>
      </c>
      <c r="B410" s="14" t="s">
        <v>395</v>
      </c>
      <c r="C410" s="14" t="s">
        <v>31</v>
      </c>
      <c r="D410" s="14" t="s">
        <v>459</v>
      </c>
      <c r="E410" s="14" t="s">
        <v>49</v>
      </c>
      <c r="F410" s="15">
        <v>75000.01915</v>
      </c>
    </row>
    <row r="411" spans="1:6" s="10" customFormat="1" ht="99" customHeight="1" outlineLevel="5">
      <c r="A411" s="13" t="s">
        <v>460</v>
      </c>
      <c r="B411" s="14" t="s">
        <v>395</v>
      </c>
      <c r="C411" s="14" t="s">
        <v>31</v>
      </c>
      <c r="D411" s="14" t="s">
        <v>461</v>
      </c>
      <c r="E411" s="14" t="s">
        <v>27</v>
      </c>
      <c r="F411" s="15">
        <v>43.38208</v>
      </c>
    </row>
    <row r="412" spans="1:6" s="10" customFormat="1" ht="97.5" customHeight="1" outlineLevel="5">
      <c r="A412" s="13" t="s">
        <v>462</v>
      </c>
      <c r="B412" s="14" t="s">
        <v>395</v>
      </c>
      <c r="C412" s="14" t="s">
        <v>31</v>
      </c>
      <c r="D412" s="14" t="s">
        <v>461</v>
      </c>
      <c r="E412" s="14" t="s">
        <v>49</v>
      </c>
      <c r="F412" s="15">
        <v>7066.29266</v>
      </c>
    </row>
    <row r="413" spans="1:6" s="10" customFormat="1" ht="12.75" outlineLevel="1">
      <c r="A413" s="13" t="s">
        <v>463</v>
      </c>
      <c r="B413" s="14" t="s">
        <v>395</v>
      </c>
      <c r="C413" s="14" t="s">
        <v>59</v>
      </c>
      <c r="D413" s="14"/>
      <c r="E413" s="14"/>
      <c r="F413" s="15">
        <f>F414</f>
        <v>12935.223339999999</v>
      </c>
    </row>
    <row r="414" spans="1:6" s="10" customFormat="1" ht="12.75" outlineLevel="2">
      <c r="A414" s="16" t="s">
        <v>37</v>
      </c>
      <c r="B414" s="17" t="s">
        <v>395</v>
      </c>
      <c r="C414" s="17" t="s">
        <v>59</v>
      </c>
      <c r="D414" s="17" t="s">
        <v>38</v>
      </c>
      <c r="E414" s="17"/>
      <c r="F414" s="18">
        <f>F415</f>
        <v>12935.223339999999</v>
      </c>
    </row>
    <row r="415" spans="1:6" s="10" customFormat="1" ht="12.75" outlineLevel="3">
      <c r="A415" s="13" t="s">
        <v>39</v>
      </c>
      <c r="B415" s="14" t="s">
        <v>395</v>
      </c>
      <c r="C415" s="14" t="s">
        <v>59</v>
      </c>
      <c r="D415" s="14" t="s">
        <v>40</v>
      </c>
      <c r="E415" s="14"/>
      <c r="F415" s="15">
        <f>F416+F417+F418+F419+F420</f>
        <v>12935.223339999999</v>
      </c>
    </row>
    <row r="416" spans="1:6" s="10" customFormat="1" ht="161.25" customHeight="1" outlineLevel="4">
      <c r="A416" s="13" t="s">
        <v>464</v>
      </c>
      <c r="B416" s="14" t="s">
        <v>395</v>
      </c>
      <c r="C416" s="14" t="s">
        <v>59</v>
      </c>
      <c r="D416" s="14" t="s">
        <v>465</v>
      </c>
      <c r="E416" s="14" t="s">
        <v>17</v>
      </c>
      <c r="F416" s="15">
        <v>10094.3</v>
      </c>
    </row>
    <row r="417" spans="1:6" s="10" customFormat="1" ht="140.25" customHeight="1" outlineLevel="4">
      <c r="A417" s="13" t="s">
        <v>466</v>
      </c>
      <c r="B417" s="14" t="s">
        <v>395</v>
      </c>
      <c r="C417" s="14" t="s">
        <v>59</v>
      </c>
      <c r="D417" s="14" t="s">
        <v>465</v>
      </c>
      <c r="E417" s="14" t="s">
        <v>27</v>
      </c>
      <c r="F417" s="15">
        <v>1503</v>
      </c>
    </row>
    <row r="418" spans="1:6" s="10" customFormat="1" ht="141" customHeight="1" outlineLevel="4">
      <c r="A418" s="13" t="s">
        <v>467</v>
      </c>
      <c r="B418" s="14" t="s">
        <v>395</v>
      </c>
      <c r="C418" s="14" t="s">
        <v>59</v>
      </c>
      <c r="D418" s="14" t="s">
        <v>465</v>
      </c>
      <c r="E418" s="14" t="s">
        <v>29</v>
      </c>
      <c r="F418" s="15">
        <v>22</v>
      </c>
    </row>
    <row r="419" spans="1:6" s="10" customFormat="1" ht="88.5" customHeight="1" outlineLevel="4">
      <c r="A419" s="13" t="s">
        <v>15</v>
      </c>
      <c r="B419" s="14" t="s">
        <v>395</v>
      </c>
      <c r="C419" s="14" t="s">
        <v>59</v>
      </c>
      <c r="D419" s="14" t="s">
        <v>47</v>
      </c>
      <c r="E419" s="14" t="s">
        <v>17</v>
      </c>
      <c r="F419" s="15">
        <v>1208.48635</v>
      </c>
    </row>
    <row r="420" spans="1:6" s="10" customFormat="1" ht="53.25" customHeight="1" outlineLevel="4">
      <c r="A420" s="13" t="s">
        <v>26</v>
      </c>
      <c r="B420" s="14" t="s">
        <v>395</v>
      </c>
      <c r="C420" s="14" t="s">
        <v>59</v>
      </c>
      <c r="D420" s="14" t="s">
        <v>47</v>
      </c>
      <c r="E420" s="14" t="s">
        <v>27</v>
      </c>
      <c r="F420" s="15">
        <v>107.43699</v>
      </c>
    </row>
    <row r="421" spans="1:6" s="10" customFormat="1" ht="12.75">
      <c r="A421" s="13" t="s">
        <v>468</v>
      </c>
      <c r="B421" s="14" t="s">
        <v>78</v>
      </c>
      <c r="C421" s="14"/>
      <c r="D421" s="14"/>
      <c r="E421" s="14"/>
      <c r="F421" s="15">
        <f>F422+F428+F434+F442</f>
        <v>108381.58237999999</v>
      </c>
    </row>
    <row r="422" spans="1:6" s="10" customFormat="1" ht="12.75" outlineLevel="1">
      <c r="A422" s="13" t="s">
        <v>469</v>
      </c>
      <c r="B422" s="14" t="s">
        <v>78</v>
      </c>
      <c r="C422" s="14" t="s">
        <v>8</v>
      </c>
      <c r="D422" s="14"/>
      <c r="E422" s="14"/>
      <c r="F422" s="15">
        <f>F423</f>
        <v>14155.5</v>
      </c>
    </row>
    <row r="423" spans="1:6" s="10" customFormat="1" ht="12.75" outlineLevel="2">
      <c r="A423" s="16" t="s">
        <v>470</v>
      </c>
      <c r="B423" s="17" t="s">
        <v>78</v>
      </c>
      <c r="C423" s="17" t="s">
        <v>8</v>
      </c>
      <c r="D423" s="17" t="s">
        <v>19</v>
      </c>
      <c r="E423" s="17"/>
      <c r="F423" s="18">
        <f>F424+F426</f>
        <v>14155.5</v>
      </c>
    </row>
    <row r="424" spans="1:6" s="10" customFormat="1" ht="12.75" outlineLevel="3">
      <c r="A424" s="13" t="s">
        <v>471</v>
      </c>
      <c r="B424" s="14" t="s">
        <v>78</v>
      </c>
      <c r="C424" s="14" t="s">
        <v>8</v>
      </c>
      <c r="D424" s="14" t="s">
        <v>472</v>
      </c>
      <c r="E424" s="14"/>
      <c r="F424" s="15">
        <f>F425</f>
        <v>6105.5</v>
      </c>
    </row>
    <row r="425" spans="1:6" s="10" customFormat="1" ht="38.25" outlineLevel="4">
      <c r="A425" s="13" t="s">
        <v>148</v>
      </c>
      <c r="B425" s="14" t="s">
        <v>78</v>
      </c>
      <c r="C425" s="14" t="s">
        <v>8</v>
      </c>
      <c r="D425" s="14" t="s">
        <v>473</v>
      </c>
      <c r="E425" s="14" t="s">
        <v>145</v>
      </c>
      <c r="F425" s="15">
        <v>6105.5</v>
      </c>
    </row>
    <row r="426" spans="1:6" s="10" customFormat="1" ht="38.25" outlineLevel="3">
      <c r="A426" s="13" t="s">
        <v>474</v>
      </c>
      <c r="B426" s="14" t="s">
        <v>78</v>
      </c>
      <c r="C426" s="14" t="s">
        <v>8</v>
      </c>
      <c r="D426" s="14" t="s">
        <v>475</v>
      </c>
      <c r="E426" s="14"/>
      <c r="F426" s="15">
        <f>F427</f>
        <v>8050</v>
      </c>
    </row>
    <row r="427" spans="1:6" s="10" customFormat="1" ht="38.25" outlineLevel="4">
      <c r="A427" s="13" t="s">
        <v>148</v>
      </c>
      <c r="B427" s="14" t="s">
        <v>78</v>
      </c>
      <c r="C427" s="14" t="s">
        <v>8</v>
      </c>
      <c r="D427" s="14" t="s">
        <v>476</v>
      </c>
      <c r="E427" s="14" t="s">
        <v>145</v>
      </c>
      <c r="F427" s="15">
        <v>8050</v>
      </c>
    </row>
    <row r="428" spans="1:6" s="10" customFormat="1" ht="12.75" outlineLevel="1">
      <c r="A428" s="13" t="s">
        <v>477</v>
      </c>
      <c r="B428" s="14" t="s">
        <v>78</v>
      </c>
      <c r="C428" s="14" t="s">
        <v>10</v>
      </c>
      <c r="D428" s="14"/>
      <c r="E428" s="14"/>
      <c r="F428" s="15">
        <f>F429</f>
        <v>38538.08238</v>
      </c>
    </row>
    <row r="429" spans="1:6" s="10" customFormat="1" ht="12.75" outlineLevel="2">
      <c r="A429" s="16" t="s">
        <v>470</v>
      </c>
      <c r="B429" s="17" t="s">
        <v>78</v>
      </c>
      <c r="C429" s="17" t="s">
        <v>10</v>
      </c>
      <c r="D429" s="17" t="s">
        <v>19</v>
      </c>
      <c r="E429" s="17"/>
      <c r="F429" s="18">
        <f>F430+F432</f>
        <v>38538.08238</v>
      </c>
    </row>
    <row r="430" spans="1:6" s="10" customFormat="1" ht="25.5" outlineLevel="3">
      <c r="A430" s="13" t="s">
        <v>478</v>
      </c>
      <c r="B430" s="14" t="s">
        <v>78</v>
      </c>
      <c r="C430" s="14" t="s">
        <v>10</v>
      </c>
      <c r="D430" s="14" t="s">
        <v>479</v>
      </c>
      <c r="E430" s="14"/>
      <c r="F430" s="15">
        <f>F431</f>
        <v>35874.78238</v>
      </c>
    </row>
    <row r="431" spans="1:6" s="10" customFormat="1" ht="57.75" customHeight="1" outlineLevel="4">
      <c r="A431" s="13" t="s">
        <v>148</v>
      </c>
      <c r="B431" s="14" t="s">
        <v>78</v>
      </c>
      <c r="C431" s="14" t="s">
        <v>10</v>
      </c>
      <c r="D431" s="14" t="s">
        <v>480</v>
      </c>
      <c r="E431" s="14" t="s">
        <v>145</v>
      </c>
      <c r="F431" s="15">
        <v>35874.78238</v>
      </c>
    </row>
    <row r="432" spans="1:6" s="10" customFormat="1" ht="12.75" outlineLevel="3">
      <c r="A432" s="13" t="s">
        <v>481</v>
      </c>
      <c r="B432" s="14" t="s">
        <v>78</v>
      </c>
      <c r="C432" s="14" t="s">
        <v>10</v>
      </c>
      <c r="D432" s="14" t="s">
        <v>482</v>
      </c>
      <c r="E432" s="14"/>
      <c r="F432" s="15">
        <f>F433</f>
        <v>2663.3</v>
      </c>
    </row>
    <row r="433" spans="1:6" s="10" customFormat="1" ht="38.25" outlineLevel="4">
      <c r="A433" s="13" t="s">
        <v>148</v>
      </c>
      <c r="B433" s="14" t="s">
        <v>78</v>
      </c>
      <c r="C433" s="14" t="s">
        <v>10</v>
      </c>
      <c r="D433" s="14" t="s">
        <v>483</v>
      </c>
      <c r="E433" s="14" t="s">
        <v>145</v>
      </c>
      <c r="F433" s="15">
        <v>2663.3</v>
      </c>
    </row>
    <row r="434" spans="1:6" s="10" customFormat="1" ht="12.75" outlineLevel="1">
      <c r="A434" s="13" t="s">
        <v>484</v>
      </c>
      <c r="B434" s="14" t="s">
        <v>78</v>
      </c>
      <c r="C434" s="14" t="s">
        <v>19</v>
      </c>
      <c r="D434" s="14"/>
      <c r="E434" s="14"/>
      <c r="F434" s="15">
        <f>F435</f>
        <v>48613.2</v>
      </c>
    </row>
    <row r="435" spans="1:6" s="10" customFormat="1" ht="12.75" outlineLevel="2">
      <c r="A435" s="16" t="s">
        <v>470</v>
      </c>
      <c r="B435" s="17" t="s">
        <v>78</v>
      </c>
      <c r="C435" s="17" t="s">
        <v>19</v>
      </c>
      <c r="D435" s="17" t="s">
        <v>19</v>
      </c>
      <c r="E435" s="17"/>
      <c r="F435" s="18">
        <f>F436+F438+F440</f>
        <v>48613.2</v>
      </c>
    </row>
    <row r="436" spans="1:6" s="10" customFormat="1" ht="38.25" outlineLevel="3">
      <c r="A436" s="13" t="s">
        <v>485</v>
      </c>
      <c r="B436" s="14" t="s">
        <v>78</v>
      </c>
      <c r="C436" s="14" t="s">
        <v>19</v>
      </c>
      <c r="D436" s="14" t="s">
        <v>486</v>
      </c>
      <c r="E436" s="14"/>
      <c r="F436" s="15">
        <f>F437</f>
        <v>35813.2</v>
      </c>
    </row>
    <row r="437" spans="1:6" s="10" customFormat="1" ht="38.25" outlineLevel="4">
      <c r="A437" s="13" t="s">
        <v>148</v>
      </c>
      <c r="B437" s="14" t="s">
        <v>78</v>
      </c>
      <c r="C437" s="14" t="s">
        <v>19</v>
      </c>
      <c r="D437" s="14" t="s">
        <v>487</v>
      </c>
      <c r="E437" s="14" t="s">
        <v>145</v>
      </c>
      <c r="F437" s="15">
        <v>35813.2</v>
      </c>
    </row>
    <row r="438" spans="1:6" s="10" customFormat="1" ht="38.25" outlineLevel="3">
      <c r="A438" s="13" t="s">
        <v>488</v>
      </c>
      <c r="B438" s="14" t="s">
        <v>78</v>
      </c>
      <c r="C438" s="14" t="s">
        <v>19</v>
      </c>
      <c r="D438" s="14" t="s">
        <v>489</v>
      </c>
      <c r="E438" s="14"/>
      <c r="F438" s="15">
        <f>F439</f>
        <v>11000</v>
      </c>
    </row>
    <row r="439" spans="1:6" s="10" customFormat="1" ht="38.25" outlineLevel="4">
      <c r="A439" s="13" t="s">
        <v>490</v>
      </c>
      <c r="B439" s="14" t="s">
        <v>78</v>
      </c>
      <c r="C439" s="14" t="s">
        <v>19</v>
      </c>
      <c r="D439" s="14" t="s">
        <v>491</v>
      </c>
      <c r="E439" s="14" t="s">
        <v>145</v>
      </c>
      <c r="F439" s="15">
        <v>11000</v>
      </c>
    </row>
    <row r="440" spans="1:6" s="10" customFormat="1" ht="25.5" outlineLevel="3">
      <c r="A440" s="13" t="s">
        <v>492</v>
      </c>
      <c r="B440" s="14" t="s">
        <v>78</v>
      </c>
      <c r="C440" s="14" t="s">
        <v>19</v>
      </c>
      <c r="D440" s="14" t="s">
        <v>493</v>
      </c>
      <c r="E440" s="14"/>
      <c r="F440" s="15">
        <f>F441</f>
        <v>1800</v>
      </c>
    </row>
    <row r="441" spans="1:6" s="10" customFormat="1" ht="38.25" outlineLevel="4">
      <c r="A441" s="13" t="s">
        <v>494</v>
      </c>
      <c r="B441" s="14" t="s">
        <v>78</v>
      </c>
      <c r="C441" s="14" t="s">
        <v>19</v>
      </c>
      <c r="D441" s="14" t="s">
        <v>495</v>
      </c>
      <c r="E441" s="14" t="s">
        <v>49</v>
      </c>
      <c r="F441" s="15">
        <v>1800</v>
      </c>
    </row>
    <row r="442" spans="1:6" s="10" customFormat="1" ht="12.75" outlineLevel="1">
      <c r="A442" s="13" t="s">
        <v>496</v>
      </c>
      <c r="B442" s="14" t="s">
        <v>78</v>
      </c>
      <c r="C442" s="14" t="s">
        <v>51</v>
      </c>
      <c r="D442" s="14"/>
      <c r="E442" s="14"/>
      <c r="F442" s="15">
        <f>F443</f>
        <v>7074.799999999999</v>
      </c>
    </row>
    <row r="443" spans="1:6" s="10" customFormat="1" ht="12.75" outlineLevel="2">
      <c r="A443" s="16" t="s">
        <v>37</v>
      </c>
      <c r="B443" s="17" t="s">
        <v>78</v>
      </c>
      <c r="C443" s="17" t="s">
        <v>51</v>
      </c>
      <c r="D443" s="17" t="s">
        <v>38</v>
      </c>
      <c r="E443" s="17"/>
      <c r="F443" s="18">
        <f>F444</f>
        <v>7074.799999999999</v>
      </c>
    </row>
    <row r="444" spans="1:6" s="10" customFormat="1" ht="12.75" outlineLevel="3">
      <c r="A444" s="13" t="s">
        <v>39</v>
      </c>
      <c r="B444" s="14" t="s">
        <v>78</v>
      </c>
      <c r="C444" s="14" t="s">
        <v>51</v>
      </c>
      <c r="D444" s="14" t="s">
        <v>40</v>
      </c>
      <c r="E444" s="14"/>
      <c r="F444" s="15">
        <f>F445+F446+F447</f>
        <v>7074.799999999999</v>
      </c>
    </row>
    <row r="445" spans="1:6" s="10" customFormat="1" ht="78.75" customHeight="1" outlineLevel="4">
      <c r="A445" s="13" t="s">
        <v>15</v>
      </c>
      <c r="B445" s="14" t="s">
        <v>78</v>
      </c>
      <c r="C445" s="14" t="s">
        <v>51</v>
      </c>
      <c r="D445" s="14" t="s">
        <v>47</v>
      </c>
      <c r="E445" s="14" t="s">
        <v>17</v>
      </c>
      <c r="F445" s="15">
        <v>7042.7</v>
      </c>
    </row>
    <row r="446" spans="1:6" s="10" customFormat="1" ht="38.25" outlineLevel="4">
      <c r="A446" s="13" t="s">
        <v>26</v>
      </c>
      <c r="B446" s="14" t="s">
        <v>78</v>
      </c>
      <c r="C446" s="14" t="s">
        <v>51</v>
      </c>
      <c r="D446" s="14" t="s">
        <v>47</v>
      </c>
      <c r="E446" s="14" t="s">
        <v>27</v>
      </c>
      <c r="F446" s="15">
        <v>31.9</v>
      </c>
    </row>
    <row r="447" spans="1:6" s="10" customFormat="1" ht="25.5" outlineLevel="4">
      <c r="A447" s="13" t="s">
        <v>28</v>
      </c>
      <c r="B447" s="14" t="s">
        <v>78</v>
      </c>
      <c r="C447" s="14" t="s">
        <v>51</v>
      </c>
      <c r="D447" s="14" t="s">
        <v>47</v>
      </c>
      <c r="E447" s="14" t="s">
        <v>29</v>
      </c>
      <c r="F447" s="15">
        <v>0.2</v>
      </c>
    </row>
    <row r="448" spans="1:6" s="10" customFormat="1" ht="12.75">
      <c r="A448" s="13" t="s">
        <v>497</v>
      </c>
      <c r="B448" s="14" t="s">
        <v>84</v>
      </c>
      <c r="C448" s="14"/>
      <c r="D448" s="14"/>
      <c r="E448" s="14"/>
      <c r="F448" s="15">
        <f>F449</f>
        <v>31683.8</v>
      </c>
    </row>
    <row r="449" spans="1:6" s="10" customFormat="1" ht="12.75" outlineLevel="1">
      <c r="A449" s="13" t="s">
        <v>498</v>
      </c>
      <c r="B449" s="14" t="s">
        <v>84</v>
      </c>
      <c r="C449" s="14" t="s">
        <v>10</v>
      </c>
      <c r="D449" s="14"/>
      <c r="E449" s="14"/>
      <c r="F449" s="15">
        <f>F450</f>
        <v>31683.8</v>
      </c>
    </row>
    <row r="450" spans="1:6" s="10" customFormat="1" ht="25.5" outlineLevel="2">
      <c r="A450" s="16" t="s">
        <v>32</v>
      </c>
      <c r="B450" s="17" t="s">
        <v>84</v>
      </c>
      <c r="C450" s="17" t="s">
        <v>10</v>
      </c>
      <c r="D450" s="17" t="s">
        <v>33</v>
      </c>
      <c r="E450" s="17"/>
      <c r="F450" s="18">
        <f>F451</f>
        <v>31683.8</v>
      </c>
    </row>
    <row r="451" spans="1:6" s="10" customFormat="1" ht="51" outlineLevel="3">
      <c r="A451" s="13" t="s">
        <v>111</v>
      </c>
      <c r="B451" s="14" t="s">
        <v>84</v>
      </c>
      <c r="C451" s="14" t="s">
        <v>10</v>
      </c>
      <c r="D451" s="14" t="s">
        <v>112</v>
      </c>
      <c r="E451" s="14"/>
      <c r="F451" s="15">
        <f>F452</f>
        <v>31683.8</v>
      </c>
    </row>
    <row r="452" spans="1:6" s="10" customFormat="1" ht="38.25" outlineLevel="4">
      <c r="A452" s="13" t="s">
        <v>148</v>
      </c>
      <c r="B452" s="14" t="s">
        <v>84</v>
      </c>
      <c r="C452" s="14" t="s">
        <v>10</v>
      </c>
      <c r="D452" s="14" t="s">
        <v>113</v>
      </c>
      <c r="E452" s="14" t="s">
        <v>145</v>
      </c>
      <c r="F452" s="15">
        <v>31683.8</v>
      </c>
    </row>
    <row r="453" spans="1:6" s="10" customFormat="1" ht="12.75">
      <c r="A453" s="13" t="s">
        <v>499</v>
      </c>
      <c r="B453" s="14" t="s">
        <v>96</v>
      </c>
      <c r="C453" s="14"/>
      <c r="D453" s="14"/>
      <c r="E453" s="14"/>
      <c r="F453" s="15">
        <f>F454</f>
        <v>152331.72528</v>
      </c>
    </row>
    <row r="454" spans="1:6" s="10" customFormat="1" ht="12.75" outlineLevel="1">
      <c r="A454" s="13" t="s">
        <v>500</v>
      </c>
      <c r="B454" s="14" t="s">
        <v>96</v>
      </c>
      <c r="C454" s="14" t="s">
        <v>8</v>
      </c>
      <c r="D454" s="14"/>
      <c r="E454" s="14"/>
      <c r="F454" s="15">
        <f>F455</f>
        <v>152331.72528</v>
      </c>
    </row>
    <row r="455" spans="1:6" s="10" customFormat="1" ht="12.75" outlineLevel="2">
      <c r="A455" s="16" t="s">
        <v>52</v>
      </c>
      <c r="B455" s="17" t="s">
        <v>96</v>
      </c>
      <c r="C455" s="17" t="s">
        <v>8</v>
      </c>
      <c r="D455" s="17" t="s">
        <v>53</v>
      </c>
      <c r="E455" s="17"/>
      <c r="F455" s="18">
        <f>F456</f>
        <v>152331.72528</v>
      </c>
    </row>
    <row r="456" spans="1:6" s="10" customFormat="1" ht="12.75" outlineLevel="3">
      <c r="A456" s="16" t="s">
        <v>116</v>
      </c>
      <c r="B456" s="17" t="s">
        <v>96</v>
      </c>
      <c r="C456" s="17" t="s">
        <v>8</v>
      </c>
      <c r="D456" s="17" t="s">
        <v>117</v>
      </c>
      <c r="E456" s="17"/>
      <c r="F456" s="18">
        <f>F457</f>
        <v>152331.72528</v>
      </c>
    </row>
    <row r="457" spans="1:6" s="10" customFormat="1" ht="12.75" outlineLevel="4">
      <c r="A457" s="13" t="s">
        <v>501</v>
      </c>
      <c r="B457" s="14" t="s">
        <v>96</v>
      </c>
      <c r="C457" s="14" t="s">
        <v>8</v>
      </c>
      <c r="D457" s="14" t="s">
        <v>502</v>
      </c>
      <c r="E457" s="14"/>
      <c r="F457" s="15">
        <f>F458</f>
        <v>152331.72528</v>
      </c>
    </row>
    <row r="458" spans="1:6" s="10" customFormat="1" ht="25.5" outlineLevel="5">
      <c r="A458" s="20" t="s">
        <v>503</v>
      </c>
      <c r="B458" s="21" t="s">
        <v>96</v>
      </c>
      <c r="C458" s="21" t="s">
        <v>8</v>
      </c>
      <c r="D458" s="21" t="s">
        <v>504</v>
      </c>
      <c r="E458" s="21" t="s">
        <v>505</v>
      </c>
      <c r="F458" s="15">
        <v>152331.72528</v>
      </c>
    </row>
    <row r="459" spans="1:6" s="10" customFormat="1" ht="12.75">
      <c r="A459" s="22" t="s">
        <v>506</v>
      </c>
      <c r="B459" s="23"/>
      <c r="C459" s="23"/>
      <c r="D459" s="23"/>
      <c r="E459" s="24"/>
      <c r="F459" s="25">
        <f>F453+F448+F421+F366+F361+F333+F244+F233+F196+F137+F115+F110+F14</f>
        <v>6749918.9234</v>
      </c>
    </row>
    <row r="460" ht="11.25" customHeight="1">
      <c r="F460" s="4"/>
    </row>
  </sheetData>
  <sheetProtection/>
  <mergeCells count="6">
    <mergeCell ref="D2:F2"/>
    <mergeCell ref="D3:F3"/>
    <mergeCell ref="D4:F4"/>
    <mergeCell ref="E5:F5"/>
    <mergeCell ref="E1:F1"/>
    <mergeCell ref="A9:F9"/>
  </mergeCells>
  <printOptions/>
  <pageMargins left="1.1811023622047245" right="0.3937007874015748" top="0.1968503937007874" bottom="0.1968503937007874" header="0.1968503937007874" footer="0.1968503937007874"/>
  <pageSetup fitToHeight="0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2018-05-24T06:26:55Z</cp:lastPrinted>
  <dcterms:created xsi:type="dcterms:W3CDTF">2017-12-07T07:06:05Z</dcterms:created>
  <dcterms:modified xsi:type="dcterms:W3CDTF">2018-05-24T06:33:02Z</dcterms:modified>
  <cp:category/>
  <cp:version/>
  <cp:contentType/>
  <cp:contentStatus/>
  <cp:revision>1</cp:revision>
</cp:coreProperties>
</file>